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4655" windowHeight="7875" activeTab="0"/>
  </bookViews>
  <sheets>
    <sheet name="担当課シート (新エネ)" sheetId="1" r:id="rId1"/>
    <sheet name="活動・成果指標（予備）" sheetId="2" r:id="rId2"/>
  </sheets>
  <definedNames>
    <definedName name="_xlnm.Print_Area" localSheetId="1">'活動・成果指標（予備）'!$A$1:$Z$39</definedName>
    <definedName name="_xlnm.Print_Area" localSheetId="0">'担当課シート (新エネ)'!$A$1:$Z$109</definedName>
  </definedNames>
  <calcPr fullCalcOnLoad="1"/>
</workbook>
</file>

<file path=xl/sharedStrings.xml><?xml version="1.0" encoding="utf-8"?>
<sst xmlns="http://schemas.openxmlformats.org/spreadsheetml/2006/main" count="345" uniqueCount="169">
  <si>
    <t>平成</t>
  </si>
  <si>
    <t>年度</t>
  </si>
  <si>
    <t>活動指標</t>
  </si>
  <si>
    <t>指　　標　　名</t>
  </si>
  <si>
    <t>単位</t>
  </si>
  <si>
    <t>目標</t>
  </si>
  <si>
    <t>－</t>
  </si>
  <si>
    <t>実績</t>
  </si>
  <si>
    <t>見込</t>
  </si>
  <si>
    <t>－</t>
  </si>
  <si>
    <t>成果指標</t>
  </si>
  <si>
    <t>指 標 名</t>
  </si>
  <si>
    <t>指標設定の考え方</t>
  </si>
  <si>
    <t>H24</t>
  </si>
  <si>
    <t>H25</t>
  </si>
  <si>
    <t>数値で
表せない成果
(見込み）</t>
  </si>
  <si>
    <t>新潟県　村上市　事務事業評価シート(試行版）</t>
  </si>
  <si>
    <t>（活動・成果指標　別紙）</t>
  </si>
  <si>
    <t>H22</t>
  </si>
  <si>
    <t>H23</t>
  </si>
  <si>
    <t>新エネルギー推進事業</t>
  </si>
  <si>
    <t>環境課</t>
  </si>
  <si>
    <t>課長　吉村和昭</t>
  </si>
  <si>
    <t>自然環境の保全</t>
  </si>
  <si>
    <t>地球温暖化対策の推進</t>
  </si>
  <si>
    <t>件</t>
  </si>
  <si>
    <t>－</t>
  </si>
  <si>
    <t>住宅用太陽光発電システム設置費補助数</t>
  </si>
  <si>
    <t>kwh/年</t>
  </si>
  <si>
    <t>ＣＯ2削減量</t>
  </si>
  <si>
    <t>補助対象設備容量×1kw当たり年間予想発電量（898.8kwh）</t>
  </si>
  <si>
    <t>年間予想太陽光発電量</t>
  </si>
  <si>
    <t>t-CO2/年</t>
  </si>
  <si>
    <t>年間予想太陽光発電量×314.5g-CO2/kwh</t>
  </si>
  <si>
    <t>補助金</t>
  </si>
  <si>
    <t>概ね目標水準に達する</t>
  </si>
  <si>
    <t>昨年度と同程度の成果を上げ、上位施策に貢献している。</t>
  </si>
  <si>
    <t>依然とニーズが高い。</t>
  </si>
  <si>
    <t>継続</t>
  </si>
  <si>
    <t>木質バイオマスストーブ設置費補助数</t>
  </si>
  <si>
    <t>ペレットストーブＣＯ2削減量</t>
  </si>
  <si>
    <t>平成</t>
  </si>
  <si>
    <t>年度</t>
  </si>
  <si>
    <t>村上市　事務事業評価シート(試行版）</t>
  </si>
  <si>
    <t>１．事業の概要（Ｐｌａｎ)</t>
  </si>
  <si>
    <t>コード</t>
  </si>
  <si>
    <t>名　　称</t>
  </si>
  <si>
    <t>担当所属</t>
  </si>
  <si>
    <t>事務事業</t>
  </si>
  <si>
    <t>氏    名</t>
  </si>
  <si>
    <t>予算科目</t>
  </si>
  <si>
    <t>会計</t>
  </si>
  <si>
    <t>総合計画で
の位置づけ</t>
  </si>
  <si>
    <t>政　策</t>
  </si>
  <si>
    <t>款</t>
  </si>
  <si>
    <t>施　策</t>
  </si>
  <si>
    <t>項</t>
  </si>
  <si>
    <t>根拠法令・要綱等</t>
  </si>
  <si>
    <t>目</t>
  </si>
  <si>
    <t>対　　象
(誰を、何を、どこを）</t>
  </si>
  <si>
    <t>目的・目標
（対象のどのような状態にしたいのか）</t>
  </si>
  <si>
    <t>開始年度</t>
  </si>
  <si>
    <t>関連事業</t>
  </si>
  <si>
    <t>終了年度</t>
  </si>
  <si>
    <t>－</t>
  </si>
  <si>
    <t>本年度事業内容
(目的実現のための手段及び活動実施内容、やり方、手順など）</t>
  </si>
  <si>
    <t>２．事業実施実績と実施見込み（Ｄｏ)</t>
  </si>
  <si>
    <t>活動指標</t>
  </si>
  <si>
    <t>指　　標　　名</t>
  </si>
  <si>
    <t>単位</t>
  </si>
  <si>
    <t>H22</t>
  </si>
  <si>
    <t>H23</t>
  </si>
  <si>
    <t>H24</t>
  </si>
  <si>
    <t>H25</t>
  </si>
  <si>
    <t>目標</t>
  </si>
  <si>
    <t>－</t>
  </si>
  <si>
    <t>実績</t>
  </si>
  <si>
    <t>見込</t>
  </si>
  <si>
    <t>太陽光発電設備容量</t>
  </si>
  <si>
    <t>kw</t>
  </si>
  <si>
    <t>－</t>
  </si>
  <si>
    <t>成果指標</t>
  </si>
  <si>
    <t>指 標 名</t>
  </si>
  <si>
    <t>指標設定の考え方</t>
  </si>
  <si>
    <t>－</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</si>
  <si>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</si>
  <si>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</si>
  <si>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</si>
  <si>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</si>
  <si>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</si>
  <si>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</si>
  <si>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</si>
  <si>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</si>
  <si>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</si>
  <si>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</si>
  <si>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</si>
  <si>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</si>
  <si>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</si>
  <si>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</si>
  <si>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</si>
  <si>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</si>
  <si>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</si>
  <si>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</si>
  <si>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</si>
  <si>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</si>
  <si>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</si>
  <si>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</si>
  <si>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</si>
  <si>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</si>
  <si>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</si>
  <si>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</si>
  <si>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</si>
  <si>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</si>
  <si>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</si>
  <si>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</si>
  <si>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</si>
  <si>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</si>
  <si>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</si>
  <si>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</si>
  <si>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</si>
  <si>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</si>
  <si>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</si>
  <si>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</si>
  <si>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</si>
  <si>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</si>
  <si>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</si>
  <si>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</si>
  <si>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</si>
  <si>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</si>
  <si>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</si>
  <si>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</si>
  <si>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</si>
  <si>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</si>
  <si>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</si>
  <si>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</si>
  <si>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</si>
  <si>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</si>
  <si>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</si>
  <si>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</si>
  <si>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</si>
  <si>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</si>
  <si>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</si>
  <si>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薪ストーブ
ＣＯ2削減量</t>
  </si>
  <si>
    <t>灯油が消費されていたと仮定したＣＯ2排出量</t>
  </si>
  <si>
    <t>電気自動車充電スタンド設置基数</t>
  </si>
  <si>
    <t>基</t>
  </si>
  <si>
    <t>当面は1日当たり2件程度と見込む</t>
  </si>
  <si>
    <t>村上市住宅用太陽光発電システム設置費補助金交付要綱
村上市木質バイオマスストーブ設置費補助金交付要綱</t>
  </si>
  <si>
    <t>充電スタンド年間見込利用件数</t>
  </si>
  <si>
    <t>電力会社の買取価格が昨年よりも低くなったが、依然として住宅用太陽光発電システム設置希望のニーズは高い。また充電スタンドは、国が次世代自動車の更なる普及を促進しているため今後ますます必要となる。</t>
  </si>
  <si>
    <t>木質バイオマスストーブ補助については、現時点では目標の30％程であるが、これから冬期に向けて申請が出てくるものと想定される。充電スタンドは、目標としている2基を整備する予定である。</t>
  </si>
  <si>
    <t>補助金によるCO2削減効果は高く、地球温暖化対策の推進に貢献できる。また、電気自動車の普及が地球温暖化対策としてのCO2削減に期待されることから充電インフラ整備は必要ではあるが、現状での電気自動車の普及率が低いため即有効にはならない。</t>
  </si>
  <si>
    <t>村上市新エネルギー推進ビジョンに基づき、地球温暖化対策を推進するため二酸化炭素排出量を削減するとともに地域特性に応じた新エネルギー及び省エネルギーの推進を図る。</t>
  </si>
  <si>
    <t>CO2削減による地球温暖化対策と電力供給不足を解消する目的として補助金を交付することは、行政以外にはできない事業である。一方で、充電スタンドについては、公共施設に整備して行く必要があり、併せて民間も同様に整備する必要がある。</t>
  </si>
  <si>
    <t>民間でも可能だが行政が担うべき事業である。</t>
  </si>
  <si>
    <t>　―</t>
  </si>
  <si>
    <t>人件費コストは妥当と考えられるが、太陽光発電システム設置費補助金については他市町村との比較から高額な補助金額となっている。充電スタンドは、これから電気自動車を普及させるための手段となるインフラ整備であり、効率性は将来に評価できるものと思われる。</t>
  </si>
  <si>
    <t xml:space="preserve">◎住宅用太陽光発電システム設置費補助金
　　予算額：20,000千円　（約40件分）
◎木質バイオマスストーブ設置費補助金　　 
　　予算額：　4,000千円　（約40件分）
◎電気自動車用充電スタンド設置経費     
　　予算額：　1,817千円　（神林道の駅　1基、朝日みどりの里　1基）
</t>
  </si>
  <si>
    <t>事業に見合うコストである。</t>
  </si>
  <si>
    <t>　太陽光発電への市民ニーズは依然として高く、CO2削減効果も高いため補助事業を継続して行く必要がある。但し、補助金額については他市町村の状況や発電設備の市場価格の動向を考慮した見直しの必要性を感じる。木質バイオマスストーブは、CO2削減効果と木材利用の拡大にも寄与することから補助事業を継続して行く必要がある。但しストーブ設置可能な住宅が限定されることから、今後設置件数の減少も考えられる。また、次世代自動車の普及がＣＯ2削減のひとつとして期待されていることから充電インフラ整備は継続して行く必要がある。</t>
  </si>
  <si>
    <t>　補助金額については、太陽光発電設備機器の価格動向及び国・県の支援制度並びに他市町村の状況を考慮した見直し検討を実施していく。木質バイオマスストーブは、設置の可能な住宅・事業所へのPRが必要と思われ環境フェスタ等を活用しながら周知する。電気自動車用充電スタンドは公共施設への充電器設置を促進するほか、温泉旅館等の地元民間企業の協力により充電インフラの面的整備を推進する。その他ＣＯ2削減効果のある事業を調査研究し推進していく。</t>
  </si>
  <si>
    <t>市内において住宅用太陽光発電システムを設置する者
市内において木質バイオマスストーブを設置する者又は事業者。
電気自動車用充電スタンドを公共施設に整備する。</t>
  </si>
  <si>
    <t>工事請負費</t>
  </si>
  <si>
    <t>　04　衛生費</t>
  </si>
  <si>
    <t>　01　保健衛生費</t>
  </si>
  <si>
    <t>　03　環境衛生費</t>
  </si>
  <si>
    <t>　01　一般会計</t>
  </si>
  <si>
    <t>５．【総合評価】（行財政改革推進本部会議）</t>
  </si>
  <si>
    <t>今後の方向性</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</si>
</sst>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 numFmtId="179" formatCode="#,##0.0;[Red]\-#,##0.0"/>
    <numFmt numFmtId="180" formatCode="#,##0.0_ ;[Red]\-#,##0.0\ "/>
    <numFmt numFmtId="181" formatCode="&quot;Yes&quot;;&quot;Yes&quot;;&quot;No&quot;"/>
    <numFmt numFmtId="182" formatCode="&quot;True&quot;;&quot;True&quot;;&quot;False&quot;"/>
    <numFmt numFmtId="183" formatCode="&quot;On&quot;;&quot;On&quot;;&quot;Off&quot;"/>
    <numFmt numFmtId="184" formatCode="[$€-2]\ #,##0.00_);[Red]\([$€-2]\ #,##0.00\)"/>
    <numFmt numFmtId="185" formatCode="#,##0.00_ ;[Red]\-#,##0.00\ "/>
    <numFmt numFmtId="186" formatCode="0.0_);[Red]\(0.0\)"/>
    <numFmt numFmtId="187" formatCode="#,##0.0;&quot;△ &quot;#,##0.0"/>
    <numFmt numFmtId="188" formatCode="#,##0.00;&quot;△ &quot;#,##0.00"/>
    <numFmt numFmtId="189" formatCode="#,##0.000;&quot;△ &quot;#,##0.000"/>
    <numFmt numFmtId="190" formatCode="#,##0.0000;&quot;△ &quot;#,##0.0000"/>
  </numFmts>
  <fonts count="70">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b/>
      <sz val="11"/>
      <color indexed="8"/>
      <name val="ＭＳ 明朝"/>
      <family val="1"/>
    </font>
    <font>
      <sz val="12"/>
      <color indexed="8"/>
      <name val="ＭＳ 明朝"/>
      <family val="1"/>
    </font>
    <font>
      <sz val="7"/>
      <color indexed="8"/>
      <name val="ＭＳ 明朝"/>
      <family val="1"/>
    </font>
    <font>
      <b/>
      <sz val="18"/>
      <color indexed="8"/>
      <name val="ＭＳ 明朝"/>
      <family val="1"/>
    </font>
    <font>
      <b/>
      <sz val="20"/>
      <color indexed="8"/>
      <name val="ＭＳ 明朝"/>
      <family val="1"/>
    </font>
    <font>
      <sz val="7"/>
      <color indexed="8"/>
      <name val="ＭＳ Ｐゴシック"/>
      <family val="3"/>
    </font>
    <font>
      <b/>
      <sz val="11"/>
      <name val="ＭＳ Ｐゴシック"/>
      <family val="3"/>
    </font>
    <font>
      <sz val="6"/>
      <color indexed="8"/>
      <name val="ＭＳ 明朝"/>
      <family val="1"/>
    </font>
    <font>
      <sz val="14"/>
      <color indexed="8"/>
      <name val="ＭＳ 明朝"/>
      <family val="1"/>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sz val="8"/>
      <color theme="1"/>
      <name val="ＭＳ 明朝"/>
      <family val="1"/>
    </font>
    <font>
      <b/>
      <sz val="11"/>
      <color theme="1"/>
      <name val="ＭＳ 明朝"/>
      <family val="1"/>
    </font>
    <font>
      <sz val="12"/>
      <color theme="1"/>
      <name val="ＭＳ 明朝"/>
      <family val="1"/>
    </font>
    <font>
      <sz val="7"/>
      <color theme="1"/>
      <name val="ＭＳ 明朝"/>
      <family val="1"/>
    </font>
    <font>
      <sz val="11"/>
      <name val="Calibri"/>
      <family val="3"/>
    </font>
    <font>
      <sz val="6"/>
      <color theme="1"/>
      <name val="ＭＳ 明朝"/>
      <family val="1"/>
    </font>
    <font>
      <b/>
      <sz val="11"/>
      <name val="Calibri"/>
      <family val="3"/>
    </font>
    <font>
      <sz val="9"/>
      <color theme="1"/>
      <name val="ＭＳ 明朝"/>
      <family val="1"/>
    </font>
    <font>
      <sz val="7"/>
      <color theme="1"/>
      <name val="Calibri"/>
      <family val="3"/>
    </font>
    <font>
      <sz val="10"/>
      <color theme="1"/>
      <name val="ＭＳ 明朝"/>
      <family val="1"/>
    </font>
    <font>
      <b/>
      <sz val="18"/>
      <color theme="1"/>
      <name val="ＭＳ 明朝"/>
      <family val="1"/>
    </font>
    <font>
      <b/>
      <sz val="20"/>
      <color theme="1"/>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Down="1">
      <left style="thin"/>
      <right style="thin"/>
      <top style="thin"/>
      <bottom style="thin"/>
      <diagonal style="hair"/>
    </border>
    <border>
      <left style="thin"/>
      <right style="thin"/>
      <top style="thin"/>
      <bottom style="thin"/>
    </border>
    <border>
      <left style="thin"/>
      <right style="hair"/>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color indexed="63"/>
      </right>
      <top style="thin"/>
      <bottom style="hair"/>
    </border>
    <border>
      <left style="hair"/>
      <right>
        <color indexed="63"/>
      </right>
      <top style="hair"/>
      <bottom style="thin"/>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color indexed="63"/>
      </top>
      <bottom style="double"/>
    </border>
    <border>
      <left style="double"/>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style="thin"/>
    </border>
    <border>
      <left style="double"/>
      <right style="double"/>
      <top style="double"/>
      <bottom>
        <color indexed="63"/>
      </bottom>
    </border>
    <border>
      <left style="double"/>
      <right style="double"/>
      <top>
        <color indexed="63"/>
      </top>
      <bottom style="double"/>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lignment vertical="center"/>
      <protection/>
    </xf>
    <xf numFmtId="0" fontId="54" fillId="32" borderId="0" applyNumberFormat="0" applyBorder="0" applyAlignment="0" applyProtection="0"/>
  </cellStyleXfs>
  <cellXfs count="398">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10" xfId="0" applyFont="1" applyBorder="1" applyAlignment="1">
      <alignment vertical="center"/>
    </xf>
    <xf numFmtId="0" fontId="55" fillId="0" borderId="0" xfId="0" applyFont="1" applyBorder="1" applyAlignment="1">
      <alignment vertical="center" textRotation="255"/>
    </xf>
    <xf numFmtId="0" fontId="57" fillId="33" borderId="11" xfId="0" applyFont="1" applyFill="1" applyBorder="1" applyAlignment="1">
      <alignment horizontal="center" vertical="center" shrinkToFit="1"/>
    </xf>
    <xf numFmtId="0" fontId="57" fillId="33" borderId="12" xfId="0" applyFont="1" applyFill="1" applyBorder="1" applyAlignment="1">
      <alignment horizontal="center" vertical="center" shrinkToFit="1"/>
    </xf>
    <xf numFmtId="0" fontId="55" fillId="0" borderId="0" xfId="0" applyFont="1" applyAlignment="1">
      <alignment vertical="center"/>
    </xf>
    <xf numFmtId="0" fontId="58" fillId="33" borderId="13" xfId="0" applyFont="1" applyFill="1" applyBorder="1" applyAlignment="1">
      <alignment horizontal="center" vertical="center" textRotation="255"/>
    </xf>
    <xf numFmtId="0" fontId="55" fillId="0" borderId="0" xfId="0" applyFont="1" applyFill="1" applyBorder="1" applyAlignment="1">
      <alignment horizontal="center" vertical="distributed" textRotation="255"/>
    </xf>
    <xf numFmtId="0" fontId="55" fillId="0" borderId="0" xfId="0" applyFont="1" applyFill="1" applyBorder="1" applyAlignment="1">
      <alignment horizontal="center" vertical="center" shrinkToFit="1"/>
    </xf>
    <xf numFmtId="0" fontId="58" fillId="0" borderId="0" xfId="0" applyFont="1" applyFill="1" applyAlignment="1">
      <alignment vertical="center"/>
    </xf>
    <xf numFmtId="0" fontId="55" fillId="0" borderId="0" xfId="0" applyFont="1" applyFill="1" applyBorder="1" applyAlignment="1">
      <alignment horizontal="distributed" vertical="center"/>
    </xf>
    <xf numFmtId="0" fontId="55" fillId="0" borderId="14" xfId="0" applyFont="1" applyBorder="1" applyAlignment="1">
      <alignment horizontal="center" vertical="center"/>
    </xf>
    <xf numFmtId="0" fontId="59" fillId="0" borderId="0" xfId="0" applyFont="1" applyAlignment="1">
      <alignment vertical="center"/>
    </xf>
    <xf numFmtId="0" fontId="55" fillId="0" borderId="15" xfId="0" applyFont="1" applyBorder="1" applyAlignment="1">
      <alignment vertical="center"/>
    </xf>
    <xf numFmtId="0" fontId="55" fillId="0" borderId="16" xfId="0" applyFont="1" applyBorder="1" applyAlignment="1">
      <alignment vertical="center"/>
    </xf>
    <xf numFmtId="0" fontId="55" fillId="0" borderId="17" xfId="0" applyFont="1" applyBorder="1" applyAlignment="1">
      <alignment horizontal="center"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60" fillId="0" borderId="0" xfId="0" applyFont="1" applyAlignment="1">
      <alignment vertical="center"/>
    </xf>
    <xf numFmtId="0" fontId="56" fillId="0" borderId="18" xfId="0" applyFont="1" applyBorder="1" applyAlignment="1">
      <alignment horizontal="center" vertical="center"/>
    </xf>
    <xf numFmtId="0" fontId="56" fillId="0" borderId="19" xfId="0" applyFont="1" applyBorder="1" applyAlignment="1">
      <alignment horizontal="center" vertical="center"/>
    </xf>
    <xf numFmtId="0" fontId="56" fillId="0" borderId="20" xfId="0" applyFont="1" applyBorder="1" applyAlignment="1">
      <alignment horizontal="center" vertical="center"/>
    </xf>
    <xf numFmtId="0" fontId="56" fillId="0" borderId="0" xfId="0" applyFont="1" applyAlignment="1">
      <alignment horizontal="left" vertical="center"/>
    </xf>
    <xf numFmtId="0" fontId="3" fillId="0" borderId="16" xfId="0" applyFont="1" applyFill="1" applyBorder="1" applyAlignment="1">
      <alignment horizontal="left" vertical="center"/>
    </xf>
    <xf numFmtId="0" fontId="4" fillId="0" borderId="16" xfId="0" applyFont="1" applyFill="1" applyBorder="1" applyAlignment="1">
      <alignment horizontal="left" vertical="center"/>
    </xf>
    <xf numFmtId="0" fontId="61" fillId="0" borderId="16" xfId="0" applyFont="1" applyFill="1" applyBorder="1" applyAlignment="1">
      <alignment horizontal="left" vertical="center"/>
    </xf>
    <xf numFmtId="0" fontId="55" fillId="33" borderId="21" xfId="0" applyFont="1" applyFill="1" applyBorder="1" applyAlignment="1">
      <alignment horizontal="center" vertical="center"/>
    </xf>
    <xf numFmtId="0" fontId="55" fillId="33" borderId="22"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24" xfId="0" applyFont="1" applyFill="1" applyBorder="1" applyAlignment="1">
      <alignment horizontal="center" vertical="center"/>
    </xf>
    <xf numFmtId="0" fontId="55" fillId="33" borderId="25"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26"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26" xfId="0" applyFont="1" applyFill="1" applyBorder="1" applyAlignment="1">
      <alignment horizontal="center" vertical="center"/>
    </xf>
    <xf numFmtId="0" fontId="55" fillId="33" borderId="27" xfId="0" applyFont="1" applyFill="1" applyBorder="1" applyAlignment="1">
      <alignment horizontal="distributed" vertical="center"/>
    </xf>
    <xf numFmtId="0" fontId="55" fillId="33" borderId="28" xfId="0" applyFont="1" applyFill="1" applyBorder="1" applyAlignment="1">
      <alignment horizontal="distributed" vertical="center"/>
    </xf>
    <xf numFmtId="0" fontId="55" fillId="33" borderId="29" xfId="0" applyFont="1" applyFill="1" applyBorder="1" applyAlignment="1">
      <alignment horizontal="distributed" vertical="center"/>
    </xf>
    <xf numFmtId="0" fontId="55" fillId="33" borderId="30" xfId="0" applyFont="1" applyFill="1" applyBorder="1" applyAlignment="1">
      <alignment horizontal="distributed" vertical="center"/>
    </xf>
    <xf numFmtId="0" fontId="55" fillId="33" borderId="16" xfId="0" applyFont="1" applyFill="1" applyBorder="1" applyAlignment="1">
      <alignment horizontal="distributed" vertical="center"/>
    </xf>
    <xf numFmtId="0" fontId="55" fillId="33" borderId="31" xfId="0" applyFont="1" applyFill="1" applyBorder="1" applyAlignment="1">
      <alignment horizontal="distributed" vertical="center"/>
    </xf>
    <xf numFmtId="176" fontId="55" fillId="0" borderId="22" xfId="0" applyNumberFormat="1" applyFont="1" applyBorder="1" applyAlignment="1">
      <alignment horizontal="center" vertical="center"/>
    </xf>
    <xf numFmtId="176" fontId="55" fillId="0" borderId="23" xfId="0" applyNumberFormat="1" applyFont="1" applyBorder="1" applyAlignment="1">
      <alignment horizontal="center"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55" fillId="0" borderId="16" xfId="0" applyFont="1" applyBorder="1" applyAlignment="1">
      <alignment horizontal="left" vertical="center"/>
    </xf>
    <xf numFmtId="0" fontId="55" fillId="0" borderId="31" xfId="0" applyFont="1" applyBorder="1" applyAlignment="1">
      <alignment horizontal="left" vertical="center"/>
    </xf>
    <xf numFmtId="0" fontId="55" fillId="33" borderId="32"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33"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33" xfId="0" applyFont="1" applyFill="1" applyBorder="1" applyAlignment="1">
      <alignment horizontal="center" vertical="center"/>
    </xf>
    <xf numFmtId="0" fontId="55" fillId="33" borderId="27" xfId="0" applyFont="1" applyFill="1" applyBorder="1" applyAlignment="1">
      <alignment horizontal="center" vertical="center" textRotation="255"/>
    </xf>
    <xf numFmtId="0" fontId="55" fillId="33" borderId="14" xfId="0" applyFont="1" applyFill="1" applyBorder="1" applyAlignment="1">
      <alignment horizontal="center" vertical="center" textRotation="255"/>
    </xf>
    <xf numFmtId="0" fontId="55" fillId="33" borderId="30" xfId="0" applyFont="1" applyFill="1" applyBorder="1" applyAlignment="1">
      <alignment horizontal="center" vertical="center" textRotation="255"/>
    </xf>
    <xf numFmtId="0" fontId="55" fillId="0" borderId="25" xfId="0" applyFont="1" applyFill="1" applyBorder="1" applyAlignment="1">
      <alignment horizontal="left" vertical="center"/>
    </xf>
    <xf numFmtId="0" fontId="55" fillId="0" borderId="10" xfId="0" applyFont="1" applyFill="1" applyBorder="1" applyAlignment="1">
      <alignment horizontal="left" vertical="center"/>
    </xf>
    <xf numFmtId="0" fontId="55" fillId="0" borderId="26" xfId="0" applyFont="1" applyFill="1" applyBorder="1" applyAlignment="1">
      <alignment horizontal="left" vertical="center"/>
    </xf>
    <xf numFmtId="0" fontId="55" fillId="33" borderId="22" xfId="0" applyFont="1" applyFill="1" applyBorder="1" applyAlignment="1">
      <alignment horizontal="center" vertical="center" wrapText="1"/>
    </xf>
    <xf numFmtId="176" fontId="55" fillId="33" borderId="34" xfId="0" applyNumberFormat="1" applyFont="1" applyFill="1" applyBorder="1" applyAlignment="1">
      <alignment horizontal="center" vertical="center"/>
    </xf>
    <xf numFmtId="176" fontId="55" fillId="33" borderId="11" xfId="0" applyNumberFormat="1" applyFont="1" applyFill="1" applyBorder="1" applyAlignment="1">
      <alignment horizontal="center" vertical="center"/>
    </xf>
    <xf numFmtId="0" fontId="55" fillId="0" borderId="26" xfId="0" applyFont="1" applyBorder="1" applyAlignment="1">
      <alignment horizontal="center" vertical="center"/>
    </xf>
    <xf numFmtId="0" fontId="55" fillId="0" borderId="11" xfId="0" applyFont="1" applyBorder="1" applyAlignment="1">
      <alignment horizontal="center" vertical="center"/>
    </xf>
    <xf numFmtId="0" fontId="55" fillId="0" borderId="34" xfId="0" applyFont="1" applyBorder="1" applyAlignment="1">
      <alignment horizontal="center" vertical="center"/>
    </xf>
    <xf numFmtId="0" fontId="55" fillId="0" borderId="25" xfId="0" applyFont="1" applyBorder="1" applyAlignment="1">
      <alignment horizontal="center" vertical="center"/>
    </xf>
    <xf numFmtId="0" fontId="55" fillId="33" borderId="35" xfId="0" applyFont="1" applyFill="1" applyBorder="1" applyAlignment="1">
      <alignment horizontal="center" vertical="center"/>
    </xf>
    <xf numFmtId="0" fontId="55" fillId="33" borderId="36" xfId="0" applyFont="1" applyFill="1" applyBorder="1" applyAlignment="1">
      <alignment horizontal="center" vertical="center"/>
    </xf>
    <xf numFmtId="0" fontId="55" fillId="0" borderId="37" xfId="0" applyFont="1" applyFill="1" applyBorder="1" applyAlignment="1">
      <alignment horizontal="left" vertical="center"/>
    </xf>
    <xf numFmtId="0" fontId="55" fillId="0" borderId="36" xfId="0" applyFont="1" applyFill="1" applyBorder="1" applyAlignment="1">
      <alignment horizontal="left" vertical="center"/>
    </xf>
    <xf numFmtId="176" fontId="55" fillId="33" borderId="38" xfId="0" applyNumberFormat="1" applyFont="1" applyFill="1" applyBorder="1" applyAlignment="1">
      <alignment horizontal="center" vertical="center"/>
    </xf>
    <xf numFmtId="176" fontId="55" fillId="33" borderId="12" xfId="0" applyNumberFormat="1" applyFont="1" applyFill="1" applyBorder="1" applyAlignment="1">
      <alignment horizontal="center" vertical="center"/>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62" fillId="0" borderId="40" xfId="0" applyFont="1" applyFill="1" applyBorder="1" applyAlignment="1">
      <alignment horizontal="left" vertical="center" wrapText="1" shrinkToFit="1"/>
    </xf>
    <xf numFmtId="0" fontId="62" fillId="0" borderId="41" xfId="0" applyFont="1" applyFill="1" applyBorder="1" applyAlignment="1">
      <alignment horizontal="left" vertical="center" shrinkToFit="1"/>
    </xf>
    <xf numFmtId="0" fontId="62" fillId="0" borderId="24" xfId="0" applyFont="1" applyFill="1" applyBorder="1" applyAlignment="1">
      <alignment horizontal="left" vertical="center" shrinkToFit="1"/>
    </xf>
    <xf numFmtId="0" fontId="55" fillId="0" borderId="17" xfId="0" applyFont="1" applyFill="1" applyBorder="1" applyAlignment="1">
      <alignment horizontal="left" vertical="center"/>
    </xf>
    <xf numFmtId="0" fontId="55" fillId="0" borderId="33" xfId="0" applyFont="1" applyFill="1" applyBorder="1" applyAlignment="1">
      <alignment horizontal="left" vertical="center"/>
    </xf>
    <xf numFmtId="0" fontId="55" fillId="33" borderId="27" xfId="0" applyFont="1" applyFill="1" applyBorder="1" applyAlignment="1">
      <alignment horizontal="center" vertical="center" wrapText="1"/>
    </xf>
    <xf numFmtId="0" fontId="55" fillId="33" borderId="28" xfId="0" applyFont="1" applyFill="1" applyBorder="1" applyAlignment="1">
      <alignment horizontal="center" vertical="center"/>
    </xf>
    <xf numFmtId="0" fontId="55" fillId="33" borderId="29" xfId="0" applyFont="1" applyFill="1" applyBorder="1" applyAlignment="1">
      <alignment horizontal="center" vertical="center"/>
    </xf>
    <xf numFmtId="0" fontId="55" fillId="33" borderId="30" xfId="0"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31" xfId="0" applyFont="1" applyFill="1" applyBorder="1" applyAlignment="1">
      <alignment horizontal="center" vertical="center"/>
    </xf>
    <xf numFmtId="0" fontId="60" fillId="0" borderId="27" xfId="0" applyFont="1" applyBorder="1" applyAlignment="1">
      <alignment horizontal="left" vertical="center" wrapText="1"/>
    </xf>
    <xf numFmtId="0" fontId="60" fillId="0" borderId="28" xfId="0" applyFont="1" applyBorder="1" applyAlignment="1">
      <alignment horizontal="left" vertical="center"/>
    </xf>
    <xf numFmtId="0" fontId="60" fillId="0" borderId="29" xfId="0" applyFont="1" applyBorder="1" applyAlignment="1">
      <alignment horizontal="left" vertical="center"/>
    </xf>
    <xf numFmtId="0" fontId="60" fillId="0" borderId="30" xfId="0" applyFont="1" applyBorder="1" applyAlignment="1">
      <alignment horizontal="left" vertical="center"/>
    </xf>
    <xf numFmtId="0" fontId="60" fillId="0" borderId="16" xfId="0" applyFont="1" applyBorder="1" applyAlignment="1">
      <alignment horizontal="left" vertical="center"/>
    </xf>
    <xf numFmtId="0" fontId="60" fillId="0" borderId="31" xfId="0" applyFont="1" applyBorder="1" applyAlignment="1">
      <alignment horizontal="left" vertical="center"/>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0" fontId="0" fillId="0" borderId="29" xfId="0" applyBorder="1" applyAlignment="1">
      <alignment horizontal="left" vertical="center" wrapText="1"/>
    </xf>
    <xf numFmtId="0" fontId="55" fillId="0" borderId="14" xfId="0" applyFont="1" applyBorder="1" applyAlignment="1">
      <alignment horizontal="left" vertical="center" wrapText="1"/>
    </xf>
    <xf numFmtId="0" fontId="55" fillId="0" borderId="0" xfId="0" applyFont="1" applyBorder="1" applyAlignment="1">
      <alignment horizontal="left" vertical="center" wrapText="1"/>
    </xf>
    <xf numFmtId="0" fontId="0" fillId="0" borderId="42" xfId="0" applyBorder="1" applyAlignment="1">
      <alignment horizontal="left" vertical="center" wrapText="1"/>
    </xf>
    <xf numFmtId="0" fontId="55" fillId="0" borderId="30" xfId="0" applyFont="1" applyBorder="1" applyAlignment="1">
      <alignment horizontal="left" vertical="center" wrapText="1"/>
    </xf>
    <xf numFmtId="0" fontId="55" fillId="0" borderId="16" xfId="0" applyFont="1" applyBorder="1" applyAlignment="1">
      <alignment horizontal="left" vertical="center" wrapText="1"/>
    </xf>
    <xf numFmtId="0" fontId="0" fillId="0" borderId="31" xfId="0" applyBorder="1" applyAlignment="1">
      <alignment horizontal="left" vertical="center" wrapText="1"/>
    </xf>
    <xf numFmtId="0" fontId="55" fillId="33" borderId="25" xfId="0" applyFont="1" applyFill="1" applyBorder="1" applyAlignment="1">
      <alignment horizontal="distributed" vertical="center"/>
    </xf>
    <xf numFmtId="0" fontId="55" fillId="33" borderId="10" xfId="0" applyFont="1" applyFill="1" applyBorder="1" applyAlignment="1">
      <alignment horizontal="distributed" vertical="center"/>
    </xf>
    <xf numFmtId="0" fontId="55" fillId="33" borderId="26" xfId="0" applyFont="1" applyFill="1" applyBorder="1" applyAlignment="1">
      <alignment horizontal="distributed" vertical="center"/>
    </xf>
    <xf numFmtId="0" fontId="55" fillId="0" borderId="10" xfId="0" applyFont="1" applyBorder="1" applyAlignment="1">
      <alignment horizontal="center" vertical="center"/>
    </xf>
    <xf numFmtId="0" fontId="55" fillId="33" borderId="43" xfId="0" applyFont="1" applyFill="1" applyBorder="1" applyAlignment="1">
      <alignment horizontal="center" vertical="center"/>
    </xf>
    <xf numFmtId="0" fontId="55" fillId="33" borderId="44" xfId="0" applyFont="1" applyFill="1" applyBorder="1" applyAlignment="1">
      <alignment horizontal="center" vertical="center"/>
    </xf>
    <xf numFmtId="0" fontId="55" fillId="0" borderId="27" xfId="0" applyFont="1" applyBorder="1" applyAlignment="1">
      <alignment horizontal="lef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6" xfId="0" applyBorder="1" applyAlignment="1">
      <alignment vertical="center"/>
    </xf>
    <xf numFmtId="0" fontId="0" fillId="0" borderId="31" xfId="0" applyBorder="1" applyAlignment="1">
      <alignment vertical="center"/>
    </xf>
    <xf numFmtId="0" fontId="55" fillId="33" borderId="32" xfId="0" applyFont="1" applyFill="1" applyBorder="1" applyAlignment="1">
      <alignment horizontal="distributed" vertical="center"/>
    </xf>
    <xf numFmtId="0" fontId="55" fillId="33" borderId="17" xfId="0" applyFont="1" applyFill="1" applyBorder="1" applyAlignment="1">
      <alignment horizontal="distributed" vertical="center"/>
    </xf>
    <xf numFmtId="0" fontId="55" fillId="33" borderId="33" xfId="0" applyFont="1" applyFill="1" applyBorder="1" applyAlignment="1">
      <alignment horizontal="distributed"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33" borderId="14" xfId="0" applyFont="1" applyFill="1" applyBorder="1" applyAlignment="1">
      <alignment horizontal="center" vertical="center"/>
    </xf>
    <xf numFmtId="0" fontId="55" fillId="33" borderId="0" xfId="0" applyFont="1" applyFill="1" applyBorder="1" applyAlignment="1">
      <alignment horizontal="center" vertical="center"/>
    </xf>
    <xf numFmtId="0" fontId="55" fillId="33" borderId="42" xfId="0" applyFont="1" applyFill="1" applyBorder="1" applyAlignment="1">
      <alignment horizontal="center" vertical="center"/>
    </xf>
    <xf numFmtId="0" fontId="0" fillId="0" borderId="29" xfId="0" applyBorder="1" applyAlignment="1">
      <alignment horizontal="left" vertical="center"/>
    </xf>
    <xf numFmtId="0" fontId="55" fillId="0" borderId="14" xfId="0" applyFont="1" applyBorder="1" applyAlignment="1">
      <alignment horizontal="left" vertical="center"/>
    </xf>
    <xf numFmtId="0" fontId="55" fillId="0" borderId="0" xfId="0" applyFont="1" applyBorder="1" applyAlignment="1">
      <alignment horizontal="left" vertical="center"/>
    </xf>
    <xf numFmtId="0" fontId="0" fillId="0" borderId="42" xfId="0" applyBorder="1" applyAlignment="1">
      <alignment horizontal="left" vertical="center"/>
    </xf>
    <xf numFmtId="0" fontId="55" fillId="0" borderId="30" xfId="0" applyFont="1" applyBorder="1" applyAlignment="1">
      <alignment horizontal="left" vertical="center"/>
    </xf>
    <xf numFmtId="0" fontId="0" fillId="0" borderId="31" xfId="0" applyBorder="1" applyAlignment="1">
      <alignment horizontal="left" vertical="center"/>
    </xf>
    <xf numFmtId="0" fontId="3" fillId="0" borderId="0" xfId="0" applyFont="1" applyFill="1" applyBorder="1" applyAlignment="1">
      <alignment horizontal="left" vertical="center"/>
    </xf>
    <xf numFmtId="0" fontId="63" fillId="0" borderId="0" xfId="0" applyFont="1" applyFill="1" applyBorder="1" applyAlignment="1">
      <alignment horizontal="left" vertical="center"/>
    </xf>
    <xf numFmtId="0" fontId="55" fillId="33" borderId="22" xfId="0" applyFont="1" applyFill="1" applyBorder="1" applyAlignment="1">
      <alignment horizontal="center" vertical="center" textRotation="255"/>
    </xf>
    <xf numFmtId="0" fontId="55" fillId="0" borderId="27" xfId="0" applyFont="1" applyBorder="1" applyAlignment="1">
      <alignment horizontal="left" vertical="center" shrinkToFit="1"/>
    </xf>
    <xf numFmtId="0" fontId="55" fillId="0" borderId="28" xfId="0" applyFont="1" applyBorder="1" applyAlignment="1">
      <alignment horizontal="left" vertical="center" shrinkToFit="1"/>
    </xf>
    <xf numFmtId="0" fontId="55" fillId="0" borderId="29" xfId="0" applyFont="1" applyBorder="1" applyAlignment="1">
      <alignment horizontal="left" vertical="center" shrinkToFit="1"/>
    </xf>
    <xf numFmtId="0" fontId="55" fillId="0" borderId="30" xfId="0" applyFont="1" applyBorder="1" applyAlignment="1">
      <alignment horizontal="left" vertical="center" shrinkToFit="1"/>
    </xf>
    <xf numFmtId="0" fontId="55" fillId="0" borderId="16" xfId="0" applyFont="1" applyBorder="1" applyAlignment="1">
      <alignment horizontal="left" vertical="center" shrinkToFit="1"/>
    </xf>
    <xf numFmtId="0" fontId="55" fillId="0" borderId="31" xfId="0" applyFont="1" applyBorder="1" applyAlignment="1">
      <alignment horizontal="left" vertical="center" shrinkToFit="1"/>
    </xf>
    <xf numFmtId="0" fontId="55" fillId="0" borderId="22" xfId="0" applyFont="1" applyBorder="1" applyAlignment="1">
      <alignment horizontal="center" vertical="center"/>
    </xf>
    <xf numFmtId="38" fontId="55" fillId="0" borderId="45" xfId="48" applyFont="1" applyBorder="1" applyAlignment="1">
      <alignment horizontal="center" vertical="center" shrinkToFit="1"/>
    </xf>
    <xf numFmtId="38" fontId="55" fillId="0" borderId="26" xfId="48" applyFont="1" applyBorder="1" applyAlignment="1">
      <alignment horizontal="center" vertical="center" shrinkToFit="1"/>
    </xf>
    <xf numFmtId="38" fontId="55" fillId="0" borderId="26" xfId="48" applyFont="1" applyBorder="1" applyAlignment="1">
      <alignment horizontal="right" vertical="center" shrinkToFit="1"/>
    </xf>
    <xf numFmtId="38" fontId="55" fillId="0" borderId="34" xfId="48" applyFont="1" applyBorder="1" applyAlignment="1">
      <alignment horizontal="right" vertical="center" shrinkToFit="1"/>
    </xf>
    <xf numFmtId="38" fontId="55" fillId="0" borderId="46" xfId="48" applyFont="1" applyBorder="1" applyAlignment="1">
      <alignment horizontal="center" vertical="center" shrinkToFit="1"/>
    </xf>
    <xf numFmtId="38" fontId="55" fillId="0" borderId="33" xfId="48" applyFont="1" applyBorder="1" applyAlignment="1">
      <alignment horizontal="center" vertical="center" shrinkToFit="1"/>
    </xf>
    <xf numFmtId="38" fontId="55" fillId="0" borderId="33" xfId="48" applyFont="1" applyBorder="1" applyAlignment="1">
      <alignment horizontal="right" vertical="center" shrinkToFit="1"/>
    </xf>
    <xf numFmtId="38" fontId="55" fillId="0" borderId="38" xfId="48" applyFont="1" applyBorder="1" applyAlignment="1">
      <alignment horizontal="right" vertical="center" shrinkToFit="1"/>
    </xf>
    <xf numFmtId="0" fontId="55" fillId="0" borderId="22" xfId="0" applyFont="1" applyBorder="1" applyAlignment="1">
      <alignment horizontal="left" vertical="center"/>
    </xf>
    <xf numFmtId="38" fontId="55" fillId="0" borderId="38" xfId="48" applyFont="1" applyBorder="1" applyAlignment="1">
      <alignment horizontal="center" vertical="center" shrinkToFit="1"/>
    </xf>
    <xf numFmtId="0" fontId="57" fillId="0" borderId="27" xfId="0" applyFont="1" applyBorder="1" applyAlignment="1">
      <alignment horizontal="left" vertical="center"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57" fillId="0" borderId="30" xfId="0" applyFont="1" applyBorder="1" applyAlignment="1">
      <alignment horizontal="left" vertical="center" wrapText="1"/>
    </xf>
    <xf numFmtId="0" fontId="57" fillId="0" borderId="16" xfId="0" applyFont="1" applyBorder="1" applyAlignment="1">
      <alignment horizontal="left" vertical="center" wrapText="1"/>
    </xf>
    <xf numFmtId="0" fontId="57" fillId="0" borderId="31" xfId="0" applyFont="1" applyBorder="1" applyAlignment="1">
      <alignment horizontal="left" vertical="center" wrapText="1"/>
    </xf>
    <xf numFmtId="0" fontId="55" fillId="0" borderId="29" xfId="0" applyFont="1" applyBorder="1" applyAlignment="1">
      <alignment horizontal="left" vertical="center" wrapText="1"/>
    </xf>
    <xf numFmtId="0" fontId="55" fillId="0" borderId="31" xfId="0" applyFont="1" applyBorder="1" applyAlignment="1">
      <alignment horizontal="left" vertical="center" wrapText="1"/>
    </xf>
    <xf numFmtId="0" fontId="55" fillId="0" borderId="27" xfId="0" applyFont="1" applyBorder="1" applyAlignment="1">
      <alignment horizontal="center" vertical="center" shrinkToFit="1"/>
    </xf>
    <xf numFmtId="0" fontId="55" fillId="0" borderId="29" xfId="0" applyFont="1" applyBorder="1" applyAlignment="1">
      <alignment horizontal="center" vertical="center" shrinkToFit="1"/>
    </xf>
    <xf numFmtId="0" fontId="55" fillId="0" borderId="30" xfId="0" applyFont="1" applyBorder="1" applyAlignment="1">
      <alignment horizontal="center" vertical="center" shrinkToFit="1"/>
    </xf>
    <xf numFmtId="0" fontId="55" fillId="0" borderId="31" xfId="0" applyFont="1" applyBorder="1" applyAlignment="1">
      <alignment horizontal="center" vertical="center" shrinkToFit="1"/>
    </xf>
    <xf numFmtId="180" fontId="55" fillId="0" borderId="26" xfId="48" applyNumberFormat="1" applyFont="1" applyBorder="1" applyAlignment="1">
      <alignment horizontal="right" vertical="center" shrinkToFit="1"/>
    </xf>
    <xf numFmtId="180" fontId="55" fillId="0" borderId="34" xfId="48" applyNumberFormat="1" applyFont="1" applyBorder="1" applyAlignment="1">
      <alignment horizontal="right" vertical="center" shrinkToFit="1"/>
    </xf>
    <xf numFmtId="180" fontId="55" fillId="0" borderId="46" xfId="48" applyNumberFormat="1" applyFont="1" applyBorder="1" applyAlignment="1">
      <alignment horizontal="right" vertical="center" shrinkToFit="1"/>
    </xf>
    <xf numFmtId="180" fontId="55" fillId="0" borderId="33" xfId="48" applyNumberFormat="1" applyFont="1" applyBorder="1" applyAlignment="1">
      <alignment horizontal="right" vertical="center" shrinkToFit="1"/>
    </xf>
    <xf numFmtId="180" fontId="55" fillId="0" borderId="38" xfId="48" applyNumberFormat="1" applyFont="1" applyBorder="1" applyAlignment="1">
      <alignment horizontal="right" vertical="center" shrinkToFit="1"/>
    </xf>
    <xf numFmtId="0" fontId="55" fillId="33" borderId="44" xfId="0" applyFont="1" applyFill="1" applyBorder="1" applyAlignment="1">
      <alignment horizontal="center" vertical="center" wrapText="1"/>
    </xf>
    <xf numFmtId="0" fontId="55" fillId="33" borderId="47" xfId="0" applyFont="1" applyFill="1" applyBorder="1" applyAlignment="1">
      <alignment horizontal="center" vertical="center"/>
    </xf>
    <xf numFmtId="0" fontId="55" fillId="0" borderId="42" xfId="0" applyFont="1" applyBorder="1" applyAlignment="1">
      <alignment horizontal="left" vertical="center"/>
    </xf>
    <xf numFmtId="0" fontId="55" fillId="33" borderId="44" xfId="0" applyFont="1" applyFill="1" applyBorder="1" applyAlignment="1">
      <alignment horizontal="center" vertical="distributed" textRotation="255"/>
    </xf>
    <xf numFmtId="0" fontId="55" fillId="33" borderId="47" xfId="0" applyFont="1" applyFill="1" applyBorder="1" applyAlignment="1">
      <alignment horizontal="center" vertical="distributed" textRotation="255"/>
    </xf>
    <xf numFmtId="0" fontId="55" fillId="33" borderId="43" xfId="0" applyFont="1" applyFill="1" applyBorder="1" applyAlignment="1">
      <alignment horizontal="center" vertical="distributed" textRotation="255"/>
    </xf>
    <xf numFmtId="0" fontId="55" fillId="33" borderId="40" xfId="0" applyFont="1" applyFill="1" applyBorder="1" applyAlignment="1">
      <alignment horizontal="center" vertical="center"/>
    </xf>
    <xf numFmtId="0" fontId="55" fillId="33" borderId="41" xfId="0" applyFont="1" applyFill="1" applyBorder="1" applyAlignment="1">
      <alignment horizontal="center" vertical="center"/>
    </xf>
    <xf numFmtId="0" fontId="0" fillId="0" borderId="24" xfId="0" applyBorder="1" applyAlignment="1">
      <alignment vertical="center"/>
    </xf>
    <xf numFmtId="0" fontId="0" fillId="33" borderId="22" xfId="0" applyFill="1" applyBorder="1" applyAlignment="1">
      <alignment vertical="center"/>
    </xf>
    <xf numFmtId="0" fontId="55" fillId="33" borderId="48" xfId="0" applyFont="1" applyFill="1" applyBorder="1" applyAlignment="1">
      <alignment horizontal="center" vertical="center"/>
    </xf>
    <xf numFmtId="0" fontId="55" fillId="33" borderId="49" xfId="0" applyFont="1" applyFill="1" applyBorder="1" applyAlignment="1">
      <alignment horizontal="center" vertical="center"/>
    </xf>
    <xf numFmtId="0" fontId="55" fillId="33" borderId="50" xfId="0" applyFont="1" applyFill="1" applyBorder="1" applyAlignment="1">
      <alignment horizontal="center" vertical="center"/>
    </xf>
    <xf numFmtId="0" fontId="64" fillId="33" borderId="27" xfId="0" applyFont="1" applyFill="1" applyBorder="1" applyAlignment="1">
      <alignment horizontal="distributed" vertical="center"/>
    </xf>
    <xf numFmtId="0" fontId="64" fillId="33" borderId="28" xfId="0" applyFont="1" applyFill="1" applyBorder="1" applyAlignment="1">
      <alignment horizontal="distributed" vertical="center"/>
    </xf>
    <xf numFmtId="0" fontId="64" fillId="33" borderId="30" xfId="0" applyFont="1" applyFill="1" applyBorder="1" applyAlignment="1">
      <alignment horizontal="distributed" vertical="center"/>
    </xf>
    <xf numFmtId="0" fontId="64" fillId="33" borderId="16" xfId="0" applyFont="1" applyFill="1" applyBorder="1" applyAlignment="1">
      <alignment horizontal="distributed" vertical="center"/>
    </xf>
    <xf numFmtId="0" fontId="58" fillId="33" borderId="29" xfId="0" applyFont="1" applyFill="1" applyBorder="1" applyAlignment="1">
      <alignment horizontal="center" vertical="center"/>
    </xf>
    <xf numFmtId="0" fontId="0" fillId="33" borderId="42" xfId="0" applyFill="1" applyBorder="1" applyAlignment="1">
      <alignment horizontal="center" vertical="center"/>
    </xf>
    <xf numFmtId="0" fontId="60" fillId="0" borderId="44" xfId="0" applyFont="1" applyBorder="1" applyAlignment="1">
      <alignment horizontal="right" vertical="top"/>
    </xf>
    <xf numFmtId="0" fontId="65" fillId="0" borderId="44" xfId="0" applyFont="1" applyBorder="1" applyAlignment="1">
      <alignment horizontal="right" vertical="center"/>
    </xf>
    <xf numFmtId="0" fontId="60" fillId="0" borderId="27" xfId="0" applyFont="1" applyBorder="1" applyAlignment="1">
      <alignment horizontal="right" vertical="top"/>
    </xf>
    <xf numFmtId="0" fontId="60" fillId="0" borderId="51" xfId="0" applyFont="1" applyBorder="1" applyAlignment="1">
      <alignment horizontal="right" vertical="top"/>
    </xf>
    <xf numFmtId="0" fontId="60" fillId="0" borderId="52" xfId="0" applyFont="1" applyBorder="1" applyAlignment="1">
      <alignment horizontal="right" vertical="top"/>
    </xf>
    <xf numFmtId="38" fontId="55" fillId="0" borderId="47" xfId="48" applyFont="1" applyBorder="1" applyAlignment="1">
      <alignment horizontal="right" vertical="center"/>
    </xf>
    <xf numFmtId="0" fontId="0" fillId="0" borderId="47" xfId="0" applyBorder="1" applyAlignment="1">
      <alignment vertical="center"/>
    </xf>
    <xf numFmtId="38" fontId="55" fillId="0" borderId="14" xfId="48" applyFont="1" applyBorder="1" applyAlignment="1">
      <alignment horizontal="right" vertical="center"/>
    </xf>
    <xf numFmtId="38" fontId="55" fillId="0" borderId="53" xfId="48" applyFont="1" applyBorder="1" applyAlignment="1">
      <alignment horizontal="right" vertical="center"/>
    </xf>
    <xf numFmtId="38" fontId="55" fillId="0" borderId="54" xfId="48" applyFont="1" applyBorder="1" applyAlignment="1">
      <alignment horizontal="right" vertical="center"/>
    </xf>
    <xf numFmtId="0" fontId="64" fillId="33" borderId="44" xfId="0" applyFont="1" applyFill="1" applyBorder="1" applyAlignment="1">
      <alignment horizontal="center" vertical="center" textRotation="255" shrinkToFit="1"/>
    </xf>
    <xf numFmtId="0" fontId="64" fillId="33" borderId="47" xfId="0" applyFont="1" applyFill="1" applyBorder="1" applyAlignment="1">
      <alignment horizontal="center" vertical="center" textRotation="255" shrinkToFit="1"/>
    </xf>
    <xf numFmtId="0" fontId="64" fillId="33" borderId="55" xfId="0" applyFont="1" applyFill="1" applyBorder="1" applyAlignment="1">
      <alignment horizontal="center" vertical="center" textRotation="255" shrinkToFit="1"/>
    </xf>
    <xf numFmtId="0" fontId="64" fillId="33" borderId="10" xfId="0" applyFont="1" applyFill="1" applyBorder="1" applyAlignment="1">
      <alignment horizontal="distributed" vertical="center" shrinkToFit="1"/>
    </xf>
    <xf numFmtId="0" fontId="64" fillId="33" borderId="26" xfId="0" applyFont="1" applyFill="1" applyBorder="1" applyAlignment="1">
      <alignment horizontal="distributed" vertical="center" shrinkToFit="1"/>
    </xf>
    <xf numFmtId="38" fontId="55" fillId="0" borderId="25" xfId="48" applyFont="1" applyBorder="1" applyAlignment="1">
      <alignment horizontal="right" vertical="center"/>
    </xf>
    <xf numFmtId="38" fontId="55" fillId="0" borderId="10" xfId="48" applyFont="1" applyBorder="1" applyAlignment="1">
      <alignment horizontal="right" vertical="center"/>
    </xf>
    <xf numFmtId="38" fontId="55" fillId="0" borderId="26" xfId="48" applyFont="1" applyBorder="1" applyAlignment="1">
      <alignment horizontal="right" vertical="center"/>
    </xf>
    <xf numFmtId="38" fontId="55" fillId="0" borderId="56" xfId="48" applyFont="1" applyBorder="1" applyAlignment="1">
      <alignment horizontal="right" vertical="center"/>
    </xf>
    <xf numFmtId="38" fontId="55" fillId="0" borderId="57" xfId="48" applyFont="1" applyBorder="1" applyAlignment="1">
      <alignment horizontal="right" vertical="center"/>
    </xf>
    <xf numFmtId="0" fontId="64" fillId="33" borderId="37" xfId="0" applyFont="1" applyFill="1" applyBorder="1" applyAlignment="1">
      <alignment horizontal="distributed" vertical="center" shrinkToFit="1"/>
    </xf>
    <xf numFmtId="0" fontId="64" fillId="33" borderId="36" xfId="0" applyFont="1" applyFill="1" applyBorder="1" applyAlignment="1">
      <alignment horizontal="distributed" vertical="center" shrinkToFit="1"/>
    </xf>
    <xf numFmtId="38" fontId="55" fillId="0" borderId="35" xfId="48" applyFont="1" applyBorder="1" applyAlignment="1">
      <alignment horizontal="right" vertical="center"/>
    </xf>
    <xf numFmtId="38" fontId="55" fillId="0" borderId="37" xfId="48" applyFont="1" applyBorder="1" applyAlignment="1">
      <alignment horizontal="right" vertical="center"/>
    </xf>
    <xf numFmtId="38" fontId="55" fillId="0" borderId="36" xfId="48" applyFont="1" applyBorder="1" applyAlignment="1">
      <alignment horizontal="right" vertical="center"/>
    </xf>
    <xf numFmtId="38" fontId="55" fillId="0" borderId="58" xfId="48" applyFont="1" applyBorder="1" applyAlignment="1">
      <alignment horizontal="right" vertical="center"/>
    </xf>
    <xf numFmtId="38" fontId="55" fillId="0" borderId="59" xfId="48" applyFont="1" applyBorder="1" applyAlignment="1">
      <alignment horizontal="right" vertical="center"/>
    </xf>
    <xf numFmtId="0" fontId="64" fillId="33" borderId="60" xfId="0" applyFont="1" applyFill="1" applyBorder="1" applyAlignment="1">
      <alignment horizontal="distributed" vertical="center" shrinkToFit="1"/>
    </xf>
    <xf numFmtId="0" fontId="64" fillId="33" borderId="61" xfId="0" applyFont="1" applyFill="1" applyBorder="1" applyAlignment="1">
      <alignment horizontal="distributed" vertical="center" shrinkToFit="1"/>
    </xf>
    <xf numFmtId="38" fontId="55" fillId="0" borderId="62" xfId="48" applyFont="1" applyBorder="1" applyAlignment="1">
      <alignment horizontal="right" vertical="center"/>
    </xf>
    <xf numFmtId="38" fontId="55" fillId="0" borderId="60" xfId="48" applyFont="1" applyBorder="1" applyAlignment="1">
      <alignment horizontal="right" vertical="center"/>
    </xf>
    <xf numFmtId="38" fontId="55" fillId="0" borderId="61" xfId="48" applyFont="1" applyBorder="1" applyAlignment="1">
      <alignment horizontal="right" vertical="center"/>
    </xf>
    <xf numFmtId="38" fontId="55" fillId="0" borderId="63" xfId="48" applyFont="1" applyBorder="1" applyAlignment="1">
      <alignment horizontal="right" vertical="center"/>
    </xf>
    <xf numFmtId="38" fontId="55" fillId="0" borderId="64" xfId="48" applyFont="1" applyBorder="1" applyAlignment="1">
      <alignment horizontal="right" vertical="center"/>
    </xf>
    <xf numFmtId="0" fontId="0" fillId="0" borderId="31" xfId="0" applyBorder="1" applyAlignment="1">
      <alignment horizontal="distributed" vertical="center"/>
    </xf>
    <xf numFmtId="38" fontId="55" fillId="0" borderId="43" xfId="48" applyFont="1" applyBorder="1" applyAlignment="1">
      <alignment horizontal="right" vertical="center"/>
    </xf>
    <xf numFmtId="0" fontId="0" fillId="0" borderId="43" xfId="0" applyBorder="1" applyAlignment="1">
      <alignment vertical="center"/>
    </xf>
    <xf numFmtId="38" fontId="55" fillId="0" borderId="30" xfId="48" applyFont="1" applyBorder="1" applyAlignment="1">
      <alignment horizontal="right" vertical="center"/>
    </xf>
    <xf numFmtId="38" fontId="55" fillId="0" borderId="65" xfId="48" applyFont="1" applyBorder="1" applyAlignment="1">
      <alignment horizontal="right" vertical="center"/>
    </xf>
    <xf numFmtId="38" fontId="55" fillId="0" borderId="66" xfId="48" applyFont="1" applyBorder="1" applyAlignment="1">
      <alignment horizontal="right" vertical="center"/>
    </xf>
    <xf numFmtId="0" fontId="64" fillId="33" borderId="40" xfId="0" applyFont="1" applyFill="1" applyBorder="1" applyAlignment="1">
      <alignment horizontal="distributed" vertical="center"/>
    </xf>
    <xf numFmtId="0" fontId="64" fillId="33" borderId="41" xfId="0" applyFont="1" applyFill="1" applyBorder="1" applyAlignment="1">
      <alignment horizontal="distributed" vertical="center"/>
    </xf>
    <xf numFmtId="0" fontId="0" fillId="0" borderId="24" xfId="0" applyBorder="1" applyAlignment="1">
      <alignment horizontal="distributed" vertical="center"/>
    </xf>
    <xf numFmtId="38" fontId="55" fillId="0" borderId="22" xfId="48" applyFont="1" applyBorder="1" applyAlignment="1">
      <alignment horizontal="right" vertical="center"/>
    </xf>
    <xf numFmtId="0" fontId="0" fillId="0" borderId="22" xfId="0" applyBorder="1" applyAlignment="1">
      <alignment vertical="center"/>
    </xf>
    <xf numFmtId="38" fontId="55" fillId="0" borderId="40" xfId="48" applyFont="1" applyBorder="1" applyAlignment="1">
      <alignment horizontal="right" vertical="center"/>
    </xf>
    <xf numFmtId="38" fontId="55" fillId="0" borderId="67" xfId="48" applyFont="1" applyBorder="1" applyAlignment="1">
      <alignment horizontal="right" vertical="center"/>
    </xf>
    <xf numFmtId="38" fontId="55" fillId="0" borderId="68" xfId="48" applyFont="1" applyBorder="1" applyAlignment="1">
      <alignment horizontal="right" vertical="center"/>
    </xf>
    <xf numFmtId="0" fontId="64" fillId="33" borderId="69" xfId="0" applyFont="1" applyFill="1" applyBorder="1" applyAlignment="1">
      <alignment horizontal="distributed" vertical="center"/>
    </xf>
    <xf numFmtId="0" fontId="64" fillId="33" borderId="70" xfId="0" applyFont="1" applyFill="1" applyBorder="1" applyAlignment="1">
      <alignment horizontal="distributed" vertical="center"/>
    </xf>
    <xf numFmtId="0" fontId="0" fillId="0" borderId="71" xfId="0" applyBorder="1" applyAlignment="1">
      <alignment horizontal="distributed" vertical="center"/>
    </xf>
    <xf numFmtId="38" fontId="55" fillId="0" borderId="44" xfId="48" applyFont="1" applyBorder="1" applyAlignment="1">
      <alignment horizontal="right" vertical="center"/>
    </xf>
    <xf numFmtId="0" fontId="0" fillId="0" borderId="44" xfId="0" applyBorder="1" applyAlignment="1">
      <alignment vertical="center"/>
    </xf>
    <xf numFmtId="38" fontId="55" fillId="0" borderId="27" xfId="48" applyFont="1" applyBorder="1" applyAlignment="1">
      <alignment horizontal="right" vertical="center"/>
    </xf>
    <xf numFmtId="38" fontId="55" fillId="0" borderId="51" xfId="48" applyFont="1" applyBorder="1" applyAlignment="1">
      <alignment horizontal="right" vertical="center"/>
    </xf>
    <xf numFmtId="38" fontId="55" fillId="0" borderId="52" xfId="48" applyFont="1" applyBorder="1" applyAlignment="1">
      <alignment horizontal="right" vertical="center"/>
    </xf>
    <xf numFmtId="0" fontId="64" fillId="33" borderId="72" xfId="0" applyFont="1" applyFill="1" applyBorder="1" applyAlignment="1">
      <alignment horizontal="center" vertical="center"/>
    </xf>
    <xf numFmtId="0" fontId="64" fillId="33" borderId="19" xfId="0" applyFont="1" applyFill="1" applyBorder="1" applyAlignment="1">
      <alignment horizontal="center" vertical="center"/>
    </xf>
    <xf numFmtId="177" fontId="55" fillId="0" borderId="72" xfId="0" applyNumberFormat="1" applyFont="1" applyBorder="1" applyAlignment="1">
      <alignment horizontal="center" vertical="center" shrinkToFit="1"/>
    </xf>
    <xf numFmtId="177" fontId="55" fillId="0" borderId="13" xfId="0" applyNumberFormat="1" applyFont="1" applyBorder="1" applyAlignment="1">
      <alignment horizontal="center" vertical="center" shrinkToFit="1"/>
    </xf>
    <xf numFmtId="38" fontId="55" fillId="0" borderId="19" xfId="48" applyFont="1" applyBorder="1" applyAlignment="1">
      <alignment horizontal="right" vertical="center"/>
    </xf>
    <xf numFmtId="38" fontId="55" fillId="0" borderId="13" xfId="48" applyFont="1" applyBorder="1" applyAlignment="1">
      <alignment horizontal="right" vertical="center"/>
    </xf>
    <xf numFmtId="177" fontId="55" fillId="0" borderId="18" xfId="0" applyNumberFormat="1" applyFont="1" applyBorder="1" applyAlignment="1">
      <alignment horizontal="center" vertical="center" shrinkToFit="1"/>
    </xf>
    <xf numFmtId="38" fontId="55" fillId="0" borderId="20" xfId="48" applyFont="1" applyBorder="1" applyAlignment="1">
      <alignment horizontal="right" vertical="center"/>
    </xf>
    <xf numFmtId="0" fontId="55" fillId="33" borderId="73" xfId="0" applyFont="1" applyFill="1" applyBorder="1" applyAlignment="1">
      <alignment horizontal="center" vertical="center" shrinkToFit="1"/>
    </xf>
    <xf numFmtId="0" fontId="55" fillId="33" borderId="74" xfId="0" applyFont="1" applyFill="1" applyBorder="1" applyAlignment="1">
      <alignment horizontal="center" vertical="center" shrinkToFit="1"/>
    </xf>
    <xf numFmtId="0" fontId="55" fillId="33" borderId="14" xfId="0" applyFont="1" applyFill="1" applyBorder="1" applyAlignment="1">
      <alignment horizontal="center" vertical="center" shrinkToFit="1"/>
    </xf>
    <xf numFmtId="0" fontId="55" fillId="33" borderId="0" xfId="0" applyFont="1" applyFill="1" applyBorder="1" applyAlignment="1">
      <alignment horizontal="center" vertical="center" shrinkToFit="1"/>
    </xf>
    <xf numFmtId="0" fontId="58" fillId="33" borderId="75" xfId="0" applyFont="1" applyFill="1" applyBorder="1" applyAlignment="1">
      <alignment horizontal="center" vertical="center"/>
    </xf>
    <xf numFmtId="178" fontId="55" fillId="0" borderId="73" xfId="0" applyNumberFormat="1" applyFont="1" applyBorder="1" applyAlignment="1">
      <alignment horizontal="right" vertical="center"/>
    </xf>
    <xf numFmtId="178" fontId="55" fillId="0" borderId="74" xfId="0" applyNumberFormat="1" applyFont="1" applyBorder="1" applyAlignment="1">
      <alignment horizontal="right" vertical="center"/>
    </xf>
    <xf numFmtId="178" fontId="55" fillId="0" borderId="75" xfId="0" applyNumberFormat="1" applyFont="1" applyBorder="1" applyAlignment="1">
      <alignment horizontal="right" vertical="center"/>
    </xf>
    <xf numFmtId="178" fontId="55" fillId="0" borderId="76" xfId="0" applyNumberFormat="1" applyFont="1" applyBorder="1" applyAlignment="1">
      <alignment horizontal="right" vertical="center"/>
    </xf>
    <xf numFmtId="178" fontId="55" fillId="0" borderId="77" xfId="0" applyNumberFormat="1" applyFont="1" applyBorder="1" applyAlignment="1">
      <alignment horizontal="right" vertical="center"/>
    </xf>
    <xf numFmtId="178" fontId="55" fillId="0" borderId="78" xfId="0" applyNumberFormat="1" applyFont="1" applyBorder="1" applyAlignment="1">
      <alignment horizontal="right" vertical="center"/>
    </xf>
    <xf numFmtId="178" fontId="55" fillId="0" borderId="14" xfId="0" applyNumberFormat="1" applyFont="1" applyBorder="1" applyAlignment="1">
      <alignment horizontal="right" vertical="center"/>
    </xf>
    <xf numFmtId="178" fontId="55" fillId="0" borderId="0" xfId="0" applyNumberFormat="1" applyFont="1" applyBorder="1" applyAlignment="1">
      <alignment horizontal="right" vertical="center"/>
    </xf>
    <xf numFmtId="178" fontId="55" fillId="0" borderId="42" xfId="0" applyNumberFormat="1" applyFont="1" applyBorder="1" applyAlignment="1">
      <alignment horizontal="right" vertical="center"/>
    </xf>
    <xf numFmtId="178" fontId="55" fillId="0" borderId="79" xfId="0" applyNumberFormat="1" applyFont="1" applyBorder="1" applyAlignment="1">
      <alignment horizontal="right" vertical="center"/>
    </xf>
    <xf numFmtId="178" fontId="55" fillId="0" borderId="80" xfId="0" applyNumberFormat="1" applyFont="1" applyBorder="1" applyAlignment="1">
      <alignment horizontal="right" vertical="center"/>
    </xf>
    <xf numFmtId="178" fontId="55" fillId="0" borderId="81" xfId="0" applyNumberFormat="1" applyFont="1" applyBorder="1" applyAlignment="1">
      <alignment horizontal="right" vertical="center"/>
    </xf>
    <xf numFmtId="178" fontId="55" fillId="0" borderId="82" xfId="0" applyNumberFormat="1" applyFont="1" applyBorder="1" applyAlignment="1">
      <alignment horizontal="right" vertical="center"/>
    </xf>
    <xf numFmtId="0" fontId="55" fillId="33" borderId="73" xfId="0" applyFont="1" applyFill="1" applyBorder="1" applyAlignment="1">
      <alignment horizontal="center" vertical="center" wrapText="1" shrinkToFit="1"/>
    </xf>
    <xf numFmtId="0" fontId="55" fillId="33" borderId="75" xfId="0" applyFont="1" applyFill="1" applyBorder="1" applyAlignment="1">
      <alignment horizontal="center" vertical="center" shrinkToFit="1"/>
    </xf>
    <xf numFmtId="0" fontId="55" fillId="33" borderId="30" xfId="0" applyFont="1" applyFill="1" applyBorder="1" applyAlignment="1">
      <alignment horizontal="center" vertical="center" shrinkToFit="1"/>
    </xf>
    <xf numFmtId="0" fontId="55" fillId="33" borderId="16" xfId="0" applyFont="1" applyFill="1" applyBorder="1" applyAlignment="1">
      <alignment horizontal="center" vertical="center" shrinkToFit="1"/>
    </xf>
    <xf numFmtId="0" fontId="55" fillId="33" borderId="31" xfId="0" applyFont="1" applyFill="1" applyBorder="1" applyAlignment="1">
      <alignment horizontal="center" vertical="center" shrinkToFit="1"/>
    </xf>
    <xf numFmtId="0" fontId="60" fillId="0" borderId="73" xfId="0" applyFont="1" applyBorder="1" applyAlignment="1">
      <alignment horizontal="right" vertical="center"/>
    </xf>
    <xf numFmtId="0" fontId="60" fillId="0" borderId="74" xfId="0" applyFont="1" applyBorder="1" applyAlignment="1">
      <alignment horizontal="right" vertical="center"/>
    </xf>
    <xf numFmtId="0" fontId="60" fillId="0" borderId="75" xfId="0" applyFont="1" applyBorder="1" applyAlignment="1">
      <alignment horizontal="right" vertical="center"/>
    </xf>
    <xf numFmtId="0" fontId="60" fillId="0" borderId="79" xfId="0" applyFont="1" applyBorder="1" applyAlignment="1">
      <alignment horizontal="right" vertical="center"/>
    </xf>
    <xf numFmtId="0" fontId="60" fillId="0" borderId="80" xfId="0" applyFont="1" applyBorder="1" applyAlignment="1">
      <alignment horizontal="right" vertical="center"/>
    </xf>
    <xf numFmtId="178" fontId="55" fillId="0" borderId="30" xfId="0" applyNumberFormat="1" applyFont="1" applyBorder="1" applyAlignment="1">
      <alignment horizontal="right" vertical="center"/>
    </xf>
    <xf numFmtId="178" fontId="55" fillId="0" borderId="16" xfId="0" applyNumberFormat="1" applyFont="1" applyBorder="1" applyAlignment="1">
      <alignment horizontal="right" vertical="center"/>
    </xf>
    <xf numFmtId="178" fontId="55" fillId="0" borderId="31" xfId="0" applyNumberFormat="1" applyFont="1" applyBorder="1" applyAlignment="1">
      <alignment horizontal="right" vertical="center"/>
    </xf>
    <xf numFmtId="178" fontId="55" fillId="0" borderId="83" xfId="0" applyNumberFormat="1" applyFont="1" applyBorder="1" applyAlignment="1">
      <alignment horizontal="right" vertical="center"/>
    </xf>
    <xf numFmtId="178" fontId="55" fillId="0" borderId="84" xfId="0" applyNumberFormat="1" applyFont="1" applyBorder="1" applyAlignment="1">
      <alignment horizontal="right" vertical="center"/>
    </xf>
    <xf numFmtId="0" fontId="58" fillId="0" borderId="16" xfId="0" applyFont="1" applyFill="1" applyBorder="1" applyAlignment="1">
      <alignment horizontal="left" vertical="center"/>
    </xf>
    <xf numFmtId="0" fontId="50" fillId="0" borderId="16" xfId="0" applyFont="1" applyFill="1" applyBorder="1" applyAlignment="1">
      <alignment horizontal="left" vertical="center"/>
    </xf>
    <xf numFmtId="0" fontId="55" fillId="33" borderId="22" xfId="0" applyFont="1" applyFill="1" applyBorder="1" applyAlignment="1">
      <alignment horizontal="center" vertical="distributed" textRotation="255"/>
    </xf>
    <xf numFmtId="0" fontId="55" fillId="33" borderId="22" xfId="0" applyFont="1" applyFill="1" applyBorder="1" applyAlignment="1">
      <alignment horizontal="distributed" vertical="center"/>
    </xf>
    <xf numFmtId="0" fontId="59" fillId="0" borderId="22" xfId="0" applyFont="1" applyBorder="1" applyAlignment="1">
      <alignment horizontal="center" vertical="center"/>
    </xf>
    <xf numFmtId="0" fontId="55" fillId="0" borderId="42" xfId="0" applyFont="1" applyBorder="1" applyAlignment="1">
      <alignment horizontal="left" vertical="center" wrapText="1"/>
    </xf>
    <xf numFmtId="0" fontId="64" fillId="0" borderId="27" xfId="0" applyFont="1" applyBorder="1" applyAlignment="1">
      <alignment horizontal="left" vertical="center" wrapText="1"/>
    </xf>
    <xf numFmtId="0" fontId="64" fillId="0" borderId="28" xfId="0" applyFont="1" applyBorder="1" applyAlignment="1">
      <alignment horizontal="left" vertical="center" wrapText="1"/>
    </xf>
    <xf numFmtId="0" fontId="64" fillId="0" borderId="29" xfId="0" applyFont="1" applyBorder="1" applyAlignment="1">
      <alignment horizontal="left" vertical="center" wrapText="1"/>
    </xf>
    <xf numFmtId="0" fontId="64" fillId="0" borderId="14" xfId="0" applyFont="1" applyBorder="1" applyAlignment="1">
      <alignment horizontal="left" vertical="center" wrapText="1"/>
    </xf>
    <xf numFmtId="0" fontId="64" fillId="0" borderId="0" xfId="0" applyFont="1" applyBorder="1" applyAlignment="1">
      <alignment horizontal="left" vertical="center" wrapText="1"/>
    </xf>
    <xf numFmtId="0" fontId="64" fillId="0" borderId="42" xfId="0" applyFont="1" applyBorder="1" applyAlignment="1">
      <alignment horizontal="left" vertical="center" wrapText="1"/>
    </xf>
    <xf numFmtId="0" fontId="64" fillId="0" borderId="30" xfId="0" applyFont="1" applyBorder="1" applyAlignment="1">
      <alignment horizontal="left" vertical="center" wrapText="1"/>
    </xf>
    <xf numFmtId="0" fontId="64" fillId="0" borderId="16" xfId="0" applyFont="1" applyBorder="1" applyAlignment="1">
      <alignment horizontal="left" vertical="center" wrapText="1"/>
    </xf>
    <xf numFmtId="0" fontId="64" fillId="0" borderId="31" xfId="0" applyFont="1" applyBorder="1" applyAlignment="1">
      <alignment horizontal="left" vertical="center" wrapText="1"/>
    </xf>
    <xf numFmtId="0" fontId="55" fillId="33" borderId="44" xfId="0" applyFont="1" applyFill="1" applyBorder="1" applyAlignment="1">
      <alignment horizontal="center" vertical="center" textRotation="255"/>
    </xf>
    <xf numFmtId="0" fontId="55" fillId="33" borderId="47" xfId="0" applyFont="1" applyFill="1" applyBorder="1" applyAlignment="1">
      <alignment horizontal="center" vertical="center" textRotation="255"/>
    </xf>
    <xf numFmtId="0" fontId="55" fillId="33" borderId="43" xfId="0" applyFont="1" applyFill="1" applyBorder="1" applyAlignment="1">
      <alignment horizontal="center" vertical="center" textRotation="255"/>
    </xf>
    <xf numFmtId="0" fontId="55" fillId="33" borderId="0" xfId="0" applyFont="1" applyFill="1" applyBorder="1" applyAlignment="1">
      <alignment horizontal="distributed" vertical="center"/>
    </xf>
    <xf numFmtId="0" fontId="55" fillId="33" borderId="42" xfId="0" applyFont="1" applyFill="1" applyBorder="1" applyAlignment="1">
      <alignment horizontal="distributed" vertical="center"/>
    </xf>
    <xf numFmtId="0" fontId="55" fillId="33" borderId="14" xfId="0" applyFont="1" applyFill="1" applyBorder="1" applyAlignment="1">
      <alignment horizontal="distributed" vertical="center"/>
    </xf>
    <xf numFmtId="0" fontId="66" fillId="0" borderId="27" xfId="0" applyFont="1" applyBorder="1" applyAlignment="1">
      <alignment horizontal="left" vertical="center" wrapText="1"/>
    </xf>
    <xf numFmtId="0" fontId="66" fillId="0" borderId="28" xfId="0" applyFont="1" applyBorder="1" applyAlignment="1">
      <alignment horizontal="left" vertical="center" wrapText="1"/>
    </xf>
    <xf numFmtId="0" fontId="66" fillId="0" borderId="29" xfId="0" applyFont="1" applyBorder="1" applyAlignment="1">
      <alignment horizontal="left" vertical="center" wrapText="1"/>
    </xf>
    <xf numFmtId="0" fontId="66" fillId="0" borderId="14" xfId="0" applyFont="1" applyBorder="1" applyAlignment="1">
      <alignment horizontal="left" vertical="center" wrapText="1"/>
    </xf>
    <xf numFmtId="0" fontId="66" fillId="0" borderId="0" xfId="0" applyFont="1" applyBorder="1" applyAlignment="1">
      <alignment horizontal="left" vertical="center" wrapText="1"/>
    </xf>
    <xf numFmtId="0" fontId="66" fillId="0" borderId="42" xfId="0" applyFont="1" applyBorder="1" applyAlignment="1">
      <alignment horizontal="left" vertical="center" wrapText="1"/>
    </xf>
    <xf numFmtId="0" fontId="66" fillId="0" borderId="30" xfId="0" applyFont="1" applyBorder="1" applyAlignment="1">
      <alignment horizontal="left" vertical="center" wrapText="1"/>
    </xf>
    <xf numFmtId="0" fontId="66" fillId="0" borderId="16" xfId="0" applyFont="1" applyBorder="1" applyAlignment="1">
      <alignment horizontal="left" vertical="center" wrapText="1"/>
    </xf>
    <xf numFmtId="0" fontId="66" fillId="0" borderId="31" xfId="0" applyFont="1" applyBorder="1" applyAlignment="1">
      <alignment horizontal="left" vertical="center" wrapText="1"/>
    </xf>
    <xf numFmtId="0" fontId="57" fillId="0" borderId="14"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55" fillId="33" borderId="28"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5" fillId="33" borderId="30"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85" xfId="0" applyFont="1" applyFill="1" applyBorder="1" applyAlignment="1">
      <alignment horizontal="center" vertical="center" wrapText="1"/>
    </xf>
    <xf numFmtId="0" fontId="55" fillId="33" borderId="67" xfId="0" applyFont="1" applyFill="1" applyBorder="1" applyAlignment="1">
      <alignment horizontal="center" vertical="center"/>
    </xf>
    <xf numFmtId="0" fontId="55" fillId="33" borderId="86" xfId="0" applyFont="1" applyFill="1" applyBorder="1" applyAlignment="1">
      <alignment horizontal="center" vertical="center"/>
    </xf>
    <xf numFmtId="0" fontId="67" fillId="0" borderId="44" xfId="0" applyFont="1" applyBorder="1" applyAlignment="1">
      <alignment horizontal="center" vertical="center"/>
    </xf>
    <xf numFmtId="0" fontId="67" fillId="0" borderId="47" xfId="0" applyFont="1" applyBorder="1" applyAlignment="1">
      <alignment horizontal="center" vertical="center"/>
    </xf>
    <xf numFmtId="0" fontId="67" fillId="0" borderId="43" xfId="0" applyFont="1" applyBorder="1" applyAlignment="1">
      <alignment horizontal="center" vertical="center"/>
    </xf>
    <xf numFmtId="0" fontId="55" fillId="0" borderId="0" xfId="0" applyFont="1" applyAlignment="1">
      <alignment horizontal="center" vertical="center"/>
    </xf>
    <xf numFmtId="0" fontId="67" fillId="0" borderId="27" xfId="0" applyFont="1" applyBorder="1" applyAlignment="1">
      <alignment horizontal="center" vertical="center"/>
    </xf>
    <xf numFmtId="0" fontId="67" fillId="0" borderId="14" xfId="0" applyFont="1" applyBorder="1" applyAlignment="1">
      <alignment horizontal="center" vertical="center"/>
    </xf>
    <xf numFmtId="0" fontId="67" fillId="0" borderId="30" xfId="0" applyFont="1" applyBorder="1" applyAlignment="1">
      <alignment horizontal="center" vertical="center"/>
    </xf>
    <xf numFmtId="0" fontId="68" fillId="0" borderId="51" xfId="0" applyFont="1" applyBorder="1" applyAlignment="1">
      <alignment horizontal="center" vertical="center"/>
    </xf>
    <xf numFmtId="0" fontId="68" fillId="0" borderId="44" xfId="0" applyFont="1" applyBorder="1" applyAlignment="1">
      <alignment horizontal="center" vertical="center"/>
    </xf>
    <xf numFmtId="0" fontId="68" fillId="0" borderId="53" xfId="0" applyFont="1" applyBorder="1" applyAlignment="1">
      <alignment horizontal="center" vertical="center"/>
    </xf>
    <xf numFmtId="0" fontId="68" fillId="0" borderId="47" xfId="0" applyFont="1" applyBorder="1" applyAlignment="1">
      <alignment horizontal="center" vertical="center"/>
    </xf>
    <xf numFmtId="0" fontId="68" fillId="0" borderId="65" xfId="0" applyFont="1" applyBorder="1" applyAlignment="1">
      <alignment horizontal="center" vertical="center"/>
    </xf>
    <xf numFmtId="0" fontId="68" fillId="0" borderId="43" xfId="0" applyFont="1" applyBorder="1" applyAlignment="1">
      <alignment horizontal="center" vertical="center"/>
    </xf>
    <xf numFmtId="0" fontId="55" fillId="33" borderId="27" xfId="0" applyFont="1" applyFill="1" applyBorder="1" applyAlignment="1">
      <alignment horizontal="left" vertical="center" wrapText="1"/>
    </xf>
    <xf numFmtId="0" fontId="55" fillId="33" borderId="28" xfId="0" applyFont="1" applyFill="1" applyBorder="1" applyAlignment="1">
      <alignment horizontal="left" vertical="center" wrapText="1"/>
    </xf>
    <xf numFmtId="0" fontId="55" fillId="33" borderId="29"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5" fillId="33" borderId="0" xfId="0" applyFont="1" applyFill="1" applyBorder="1" applyAlignment="1">
      <alignment horizontal="left" vertical="center" wrapText="1"/>
    </xf>
    <xf numFmtId="0" fontId="55" fillId="33" borderId="42" xfId="0" applyFont="1" applyFill="1" applyBorder="1" applyAlignment="1">
      <alignment horizontal="left" vertical="center" wrapText="1"/>
    </xf>
    <xf numFmtId="0" fontId="55" fillId="33" borderId="30" xfId="0" applyFont="1" applyFill="1" applyBorder="1" applyAlignment="1">
      <alignment horizontal="left" vertical="center" wrapText="1"/>
    </xf>
    <xf numFmtId="0" fontId="55" fillId="33" borderId="16" xfId="0" applyFont="1" applyFill="1" applyBorder="1" applyAlignment="1">
      <alignment horizontal="left" vertical="center" wrapText="1"/>
    </xf>
    <xf numFmtId="0" fontId="55" fillId="33" borderId="31" xfId="0" applyFont="1" applyFill="1" applyBorder="1" applyAlignment="1">
      <alignment horizontal="left" vertical="center" wrapText="1"/>
    </xf>
    <xf numFmtId="0" fontId="55" fillId="33" borderId="27" xfId="0" applyFont="1" applyFill="1" applyBorder="1" applyAlignment="1">
      <alignment horizontal="center" vertical="center"/>
    </xf>
    <xf numFmtId="0" fontId="55" fillId="33" borderId="51" xfId="0" applyFont="1" applyFill="1" applyBorder="1" applyAlignment="1">
      <alignment horizontal="center" vertical="center" wrapText="1"/>
    </xf>
    <xf numFmtId="0" fontId="55" fillId="33" borderId="65" xfId="0" applyFont="1" applyFill="1" applyBorder="1" applyAlignment="1">
      <alignment horizontal="center" vertical="center" wrapText="1"/>
    </xf>
    <xf numFmtId="0" fontId="55" fillId="33" borderId="43" xfId="0" applyFont="1" applyFill="1" applyBorder="1" applyAlignment="1">
      <alignment horizontal="center" vertical="center" wrapText="1"/>
    </xf>
    <xf numFmtId="0" fontId="55" fillId="0" borderId="0" xfId="0" applyFont="1" applyBorder="1" applyAlignment="1">
      <alignment horizontal="center" vertical="center"/>
    </xf>
    <xf numFmtId="0" fontId="55" fillId="0" borderId="42" xfId="0" applyFont="1" applyBorder="1" applyAlignment="1">
      <alignment horizontal="center" vertical="center"/>
    </xf>
    <xf numFmtId="0" fontId="58" fillId="0" borderId="0" xfId="0" applyFont="1" applyFill="1" applyBorder="1" applyAlignment="1">
      <alignment horizontal="left" vertical="center"/>
    </xf>
    <xf numFmtId="0" fontId="50" fillId="0" borderId="0" xfId="0" applyFont="1" applyFill="1" applyBorder="1" applyAlignment="1">
      <alignment horizontal="left" vertical="center"/>
    </xf>
    <xf numFmtId="0" fontId="55" fillId="33" borderId="28" xfId="0" applyFont="1" applyFill="1" applyBorder="1" applyAlignment="1">
      <alignment horizontal="center" vertical="center" textRotation="255"/>
    </xf>
    <xf numFmtId="0" fontId="55" fillId="33" borderId="0" xfId="0" applyFont="1" applyFill="1" applyBorder="1" applyAlignment="1">
      <alignment horizontal="center" vertical="center" textRotation="255"/>
    </xf>
    <xf numFmtId="0" fontId="55" fillId="33" borderId="16" xfId="0" applyFont="1" applyFill="1" applyBorder="1" applyAlignment="1">
      <alignment horizontal="center" vertical="center" textRotation="255"/>
    </xf>
    <xf numFmtId="0" fontId="55" fillId="33" borderId="87" xfId="0" applyFont="1" applyFill="1" applyBorder="1" applyAlignment="1">
      <alignment horizontal="center" vertical="center"/>
    </xf>
    <xf numFmtId="0" fontId="55" fillId="33" borderId="88" xfId="0" applyFont="1" applyFill="1" applyBorder="1" applyAlignment="1">
      <alignment horizontal="center" vertical="center"/>
    </xf>
    <xf numFmtId="0" fontId="55" fillId="0" borderId="87" xfId="0" applyFont="1" applyBorder="1" applyAlignment="1">
      <alignment horizontal="center" vertical="center"/>
    </xf>
    <xf numFmtId="0" fontId="55" fillId="0" borderId="88" xfId="0" applyFont="1" applyBorder="1" applyAlignment="1">
      <alignment horizontal="center" vertical="center"/>
    </xf>
    <xf numFmtId="0" fontId="55" fillId="33" borderId="73" xfId="0" applyFont="1" applyFill="1" applyBorder="1" applyAlignment="1">
      <alignment horizontal="center" vertical="center"/>
    </xf>
    <xf numFmtId="0" fontId="55" fillId="33" borderId="74" xfId="0" applyFont="1" applyFill="1" applyBorder="1" applyAlignment="1">
      <alignment horizontal="center" vertical="center"/>
    </xf>
    <xf numFmtId="0" fontId="55" fillId="33" borderId="75" xfId="0" applyFont="1" applyFill="1" applyBorder="1" applyAlignment="1">
      <alignment horizontal="center" vertical="center"/>
    </xf>
    <xf numFmtId="0" fontId="55" fillId="0" borderId="27" xfId="0" applyFont="1" applyBorder="1" applyAlignment="1">
      <alignment horizontal="left" vertical="top"/>
    </xf>
    <xf numFmtId="0" fontId="55" fillId="0" borderId="28" xfId="0" applyFont="1" applyBorder="1" applyAlignment="1">
      <alignment horizontal="left" vertical="top"/>
    </xf>
    <xf numFmtId="0" fontId="55" fillId="0" borderId="29" xfId="0" applyFont="1" applyBorder="1" applyAlignment="1">
      <alignment horizontal="left" vertical="top"/>
    </xf>
    <xf numFmtId="0" fontId="55" fillId="0" borderId="14" xfId="0" applyFont="1" applyBorder="1" applyAlignment="1">
      <alignment horizontal="left" vertical="top"/>
    </xf>
    <xf numFmtId="0" fontId="55" fillId="0" borderId="0" xfId="0" applyFont="1" applyBorder="1" applyAlignment="1">
      <alignment horizontal="left" vertical="top"/>
    </xf>
    <xf numFmtId="0" fontId="55" fillId="0" borderId="42" xfId="0" applyFont="1" applyBorder="1" applyAlignment="1">
      <alignment horizontal="left" vertical="top"/>
    </xf>
    <xf numFmtId="0" fontId="55" fillId="0" borderId="30" xfId="0" applyFont="1" applyBorder="1" applyAlignment="1">
      <alignment horizontal="left" vertical="top"/>
    </xf>
    <xf numFmtId="0" fontId="55" fillId="0" borderId="16" xfId="0" applyFont="1" applyBorder="1" applyAlignment="1">
      <alignment horizontal="left" vertical="top"/>
    </xf>
    <xf numFmtId="0" fontId="55" fillId="0" borderId="31" xfId="0" applyFont="1" applyBorder="1" applyAlignment="1">
      <alignment horizontal="left" vertical="top"/>
    </xf>
    <xf numFmtId="0" fontId="3" fillId="0" borderId="16" xfId="0" applyFont="1" applyBorder="1" applyAlignment="1">
      <alignment horizontal="left" vertical="center"/>
    </xf>
    <xf numFmtId="0" fontId="58" fillId="33" borderId="22" xfId="0" applyFont="1" applyFill="1" applyBorder="1" applyAlignment="1">
      <alignment horizontal="center" vertical="center"/>
    </xf>
    <xf numFmtId="0" fontId="58" fillId="33" borderId="27" xfId="0" applyFont="1" applyFill="1" applyBorder="1" applyAlignment="1">
      <alignment horizontal="center" vertical="center"/>
    </xf>
    <xf numFmtId="0" fontId="58" fillId="33" borderId="28" xfId="0" applyFont="1" applyFill="1" applyBorder="1" applyAlignment="1">
      <alignment horizontal="center" vertical="center"/>
    </xf>
    <xf numFmtId="0" fontId="55" fillId="33" borderId="47" xfId="0" applyFont="1" applyFill="1" applyBorder="1" applyAlignment="1">
      <alignment horizontal="center" vertical="center" wrapText="1"/>
    </xf>
    <xf numFmtId="0" fontId="55" fillId="0" borderId="89" xfId="0" applyFont="1" applyBorder="1" applyAlignment="1">
      <alignment horizontal="center" vertical="center"/>
    </xf>
    <xf numFmtId="0" fontId="55" fillId="0" borderId="90" xfId="0" applyFont="1" applyBorder="1" applyAlignment="1">
      <alignment horizontal="center" vertical="center"/>
    </xf>
    <xf numFmtId="0" fontId="55" fillId="0" borderId="91" xfId="0" applyFont="1" applyBorder="1" applyAlignment="1">
      <alignment horizontal="center" vertical="center"/>
    </xf>
    <xf numFmtId="0" fontId="55" fillId="0" borderId="22" xfId="0" applyFont="1" applyBorder="1" applyAlignment="1">
      <alignment horizontal="left" vertical="center" textRotation="255"/>
    </xf>
    <xf numFmtId="0" fontId="55" fillId="0" borderId="27" xfId="0" applyFont="1" applyBorder="1" applyAlignment="1">
      <alignment horizontal="left" vertical="center" wrapText="1" shrinkToFit="1"/>
    </xf>
    <xf numFmtId="0" fontId="55" fillId="0" borderId="28" xfId="0" applyFont="1" applyBorder="1" applyAlignment="1">
      <alignment horizontal="left" vertical="center" wrapText="1" shrinkToFit="1"/>
    </xf>
    <xf numFmtId="0" fontId="55" fillId="0" borderId="29" xfId="0" applyFont="1" applyBorder="1" applyAlignment="1">
      <alignment horizontal="left" vertical="center" wrapText="1" shrinkToFit="1"/>
    </xf>
    <xf numFmtId="0" fontId="55" fillId="0" borderId="30" xfId="0" applyFont="1" applyBorder="1" applyAlignment="1">
      <alignment horizontal="left" vertical="center" wrapText="1" shrinkToFit="1"/>
    </xf>
    <xf numFmtId="0" fontId="55" fillId="0" borderId="16" xfId="0" applyFont="1" applyBorder="1" applyAlignment="1">
      <alignment horizontal="left" vertical="center" wrapText="1" shrinkToFit="1"/>
    </xf>
    <xf numFmtId="0" fontId="55" fillId="0" borderId="31" xfId="0" applyFont="1" applyBorder="1" applyAlignment="1">
      <alignment horizontal="left" vertical="center" wrapText="1" shrinkToFit="1"/>
    </xf>
    <xf numFmtId="186" fontId="55" fillId="0" borderId="26" xfId="48" applyNumberFormat="1" applyFont="1" applyBorder="1" applyAlignment="1">
      <alignment horizontal="right" vertical="center" shrinkToFit="1"/>
    </xf>
    <xf numFmtId="186" fontId="55" fillId="0" borderId="34" xfId="48" applyNumberFormat="1" applyFont="1" applyBorder="1" applyAlignment="1">
      <alignment horizontal="right" vertical="center" shrinkToFit="1"/>
    </xf>
    <xf numFmtId="186" fontId="55" fillId="0" borderId="33" xfId="48" applyNumberFormat="1" applyFont="1" applyBorder="1" applyAlignment="1">
      <alignment horizontal="right" vertical="center" shrinkToFit="1"/>
    </xf>
    <xf numFmtId="186" fontId="55" fillId="0" borderId="38" xfId="48" applyNumberFormat="1" applyFont="1" applyBorder="1" applyAlignment="1">
      <alignment horizontal="right" vertical="center" shrinkToFit="1"/>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0" xfId="0" applyFont="1" applyAlignment="1">
      <alignment horizontal="left" vertical="center"/>
    </xf>
    <xf numFmtId="0" fontId="69" fillId="0" borderId="0" xfId="0" applyFont="1" applyAlignment="1">
      <alignment horizontal="center" vertical="center"/>
    </xf>
    <xf numFmtId="0" fontId="69" fillId="0" borderId="1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w="3175">
          <a:noFill/>
        </a:ln>
      </c:spPr>
    </c:title>
    <c:plotArea>
      <c:layout>
        <c:manualLayout>
          <c:xMode val="edge"/>
          <c:yMode val="edge"/>
          <c:x val="0.068"/>
          <c:y val="0.0325"/>
          <c:w val="0.91425"/>
          <c:h val="0.867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'担当課シート (新エネ)'!$AF$79:$AG$79</c:f>
              <c:numCache/>
            </c:numRef>
          </c:xVal>
          <c:yVal>
            <c:numRef>
              <c:f>'担当課シート (新エネ)'!$AF$80:$AG$80</c:f>
              <c:numCache/>
            </c:numRef>
          </c:yVal>
          <c:smooth val="0"/>
        </c:ser>
        <c:axId val="18206784"/>
        <c:axId val="29643329"/>
      </c:scatterChart>
      <c:valAx>
        <c:axId val="18206784"/>
        <c:scaling>
          <c:orientation val="minMax"/>
          <c:max val="1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643329"/>
        <c:crosses val="autoZero"/>
        <c:crossBetween val="midCat"/>
        <c:dispUnits/>
        <c:majorUnit val="1"/>
      </c:valAx>
      <c:valAx>
        <c:axId val="29643329"/>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0425"/>
              <c:y val="-0.007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8206784"/>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w="3175">
          <a:noFill/>
        </a:ln>
      </c:spPr>
    </c:title>
    <c:plotArea>
      <c:layout>
        <c:manualLayout>
          <c:xMode val="edge"/>
          <c:yMode val="edge"/>
          <c:x val="0.101"/>
          <c:y val="0.0325"/>
          <c:w val="0.86475"/>
          <c:h val="0.867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'担当課シート (新エネ)'!$AF$81:$AG$81</c:f>
              <c:numCache/>
            </c:numRef>
          </c:xVal>
          <c:yVal>
            <c:numRef>
              <c:f>'担当課シート (新エネ)'!$AF$82:$AG$82</c:f>
              <c:numCache/>
            </c:numRef>
          </c:yVal>
          <c:smooth val="0"/>
        </c:ser>
        <c:axId val="65463370"/>
        <c:axId val="52299419"/>
      </c:scatterChart>
      <c:valAx>
        <c:axId val="65463370"/>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01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299419"/>
        <c:crosses val="autoZero"/>
        <c:crossBetween val="midCat"/>
        <c:dispUnits/>
        <c:majorUnit val="1"/>
      </c:valAx>
      <c:valAx>
        <c:axId val="52299419"/>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5463370"/>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9710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9710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3"/>
        <xdr:cNvSpPr>
          <a:spLocks/>
        </xdr:cNvSpPr>
      </xdr:nvSpPr>
      <xdr:spPr>
        <a:xfrm rot="5400000" flipH="1" flipV="1">
          <a:off x="4048125" y="1509712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78</xdr:row>
      <xdr:rowOff>0</xdr:rowOff>
    </xdr:from>
    <xdr:to>
      <xdr:col>18</xdr:col>
      <xdr:colOff>133350</xdr:colOff>
      <xdr:row>78</xdr:row>
      <xdr:rowOff>9525</xdr:rowOff>
    </xdr:to>
    <xdr:sp>
      <xdr:nvSpPr>
        <xdr:cNvPr id="4" name="直線コネクタ 4"/>
        <xdr:cNvSpPr>
          <a:spLocks/>
        </xdr:cNvSpPr>
      </xdr:nvSpPr>
      <xdr:spPr>
        <a:xfrm>
          <a:off x="3219450" y="1546860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10665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6860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82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201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8115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84007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2209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2304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25</xdr:col>
      <xdr:colOff>228600</xdr:colOff>
      <xdr:row>14</xdr:row>
      <xdr:rowOff>0</xdr:rowOff>
    </xdr:to>
    <xdr:sp>
      <xdr:nvSpPr>
        <xdr:cNvPr id="1" name="直線コネクタ 2"/>
        <xdr:cNvSpPr>
          <a:spLocks/>
        </xdr:cNvSpPr>
      </xdr:nvSpPr>
      <xdr:spPr>
        <a:xfrm>
          <a:off x="476250" y="1543050"/>
          <a:ext cx="5705475"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22</xdr:row>
      <xdr:rowOff>0</xdr:rowOff>
    </xdr:from>
    <xdr:to>
      <xdr:col>25</xdr:col>
      <xdr:colOff>228600</xdr:colOff>
      <xdr:row>26</xdr:row>
      <xdr:rowOff>0</xdr:rowOff>
    </xdr:to>
    <xdr:sp>
      <xdr:nvSpPr>
        <xdr:cNvPr id="2" name="直線コネクタ 3"/>
        <xdr:cNvSpPr>
          <a:spLocks/>
        </xdr:cNvSpPr>
      </xdr:nvSpPr>
      <xdr:spPr>
        <a:xfrm>
          <a:off x="238125" y="4191000"/>
          <a:ext cx="594360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70">
      <selection activeCell="J78" sqref="J78:L80"/>
    </sheetView>
  </sheetViews>
  <sheetFormatPr defaultColWidth="9.140625" defaultRowHeight="15"/>
  <cols>
    <col min="1" max="103" width="3.57421875" style="1" customWidth="1"/>
    <col min="104" max="16384" width="9.00390625" style="1" customWidth="1"/>
  </cols>
  <sheetData>
    <row r="1" spans="3:26" ht="18.75" customHeight="1" thickBot="1" thickTop="1">
      <c r="C1" s="21" t="s">
        <v>41</v>
      </c>
      <c r="D1" s="22"/>
      <c r="E1" s="22">
        <v>25</v>
      </c>
      <c r="F1" s="22"/>
      <c r="G1" s="22" t="s">
        <v>42</v>
      </c>
      <c r="H1" s="23"/>
      <c r="I1" s="2"/>
      <c r="J1" s="24" t="s">
        <v>43</v>
      </c>
      <c r="K1" s="24"/>
      <c r="L1" s="24"/>
      <c r="M1" s="24"/>
      <c r="N1" s="24"/>
      <c r="O1" s="24"/>
      <c r="P1" s="24"/>
      <c r="Q1" s="24"/>
      <c r="R1" s="24"/>
      <c r="S1" s="24"/>
      <c r="T1" s="24"/>
      <c r="U1" s="24"/>
      <c r="V1" s="24"/>
      <c r="W1" s="24"/>
      <c r="X1" s="24"/>
      <c r="Y1" s="24"/>
      <c r="Z1" s="24"/>
    </row>
    <row r="2" ht="14.25" thickTop="1"/>
    <row r="3" spans="1:26" ht="18.75" customHeight="1">
      <c r="A3" s="25" t="s">
        <v>44</v>
      </c>
      <c r="B3" s="26"/>
      <c r="C3" s="26"/>
      <c r="D3" s="26"/>
      <c r="E3" s="26"/>
      <c r="F3" s="26"/>
      <c r="G3" s="26"/>
      <c r="H3" s="26"/>
      <c r="I3" s="26"/>
      <c r="J3" s="26"/>
      <c r="K3" s="26"/>
      <c r="L3" s="26"/>
      <c r="M3" s="26"/>
      <c r="N3" s="26"/>
      <c r="O3" s="26"/>
      <c r="P3" s="26"/>
      <c r="Q3" s="26"/>
      <c r="R3" s="26"/>
      <c r="S3" s="26"/>
      <c r="T3" s="26"/>
      <c r="U3" s="26"/>
      <c r="V3" s="26"/>
      <c r="W3" s="26"/>
      <c r="X3" s="26"/>
      <c r="Y3" s="26"/>
      <c r="Z3" s="27"/>
    </row>
    <row r="4" spans="1:26" ht="18.75" customHeight="1">
      <c r="A4" s="28"/>
      <c r="B4" s="28"/>
      <c r="C4" s="28"/>
      <c r="D4" s="28"/>
      <c r="E4" s="29" t="s">
        <v>45</v>
      </c>
      <c r="F4" s="30"/>
      <c r="G4" s="31" t="s">
        <v>46</v>
      </c>
      <c r="H4" s="29"/>
      <c r="I4" s="29"/>
      <c r="J4" s="29"/>
      <c r="K4" s="29"/>
      <c r="L4" s="29"/>
      <c r="M4" s="29"/>
      <c r="N4" s="29"/>
      <c r="O4" s="29"/>
      <c r="P4" s="29"/>
      <c r="Q4" s="32" t="s">
        <v>47</v>
      </c>
      <c r="R4" s="33"/>
      <c r="S4" s="34"/>
      <c r="T4" s="35" t="s">
        <v>21</v>
      </c>
      <c r="U4" s="35"/>
      <c r="V4" s="35"/>
      <c r="W4" s="35"/>
      <c r="X4" s="35"/>
      <c r="Y4" s="35"/>
      <c r="Z4" s="36"/>
    </row>
    <row r="5" spans="1:26" ht="18.75" customHeight="1">
      <c r="A5" s="37" t="s">
        <v>48</v>
      </c>
      <c r="B5" s="38"/>
      <c r="C5" s="38"/>
      <c r="D5" s="39"/>
      <c r="E5" s="43">
        <v>206022</v>
      </c>
      <c r="F5" s="44"/>
      <c r="G5" s="45" t="s">
        <v>20</v>
      </c>
      <c r="H5" s="45"/>
      <c r="I5" s="45"/>
      <c r="J5" s="45"/>
      <c r="K5" s="45"/>
      <c r="L5" s="45"/>
      <c r="M5" s="45"/>
      <c r="N5" s="45"/>
      <c r="O5" s="45"/>
      <c r="P5" s="46"/>
      <c r="Q5" s="49" t="s">
        <v>49</v>
      </c>
      <c r="R5" s="50"/>
      <c r="S5" s="51"/>
      <c r="T5" s="52" t="s">
        <v>22</v>
      </c>
      <c r="U5" s="52"/>
      <c r="V5" s="52"/>
      <c r="W5" s="52"/>
      <c r="X5" s="52"/>
      <c r="Y5" s="52"/>
      <c r="Z5" s="53"/>
    </row>
    <row r="6" spans="1:26" ht="18.75" customHeight="1">
      <c r="A6" s="40"/>
      <c r="B6" s="41"/>
      <c r="C6" s="41"/>
      <c r="D6" s="42"/>
      <c r="E6" s="43"/>
      <c r="F6" s="44"/>
      <c r="G6" s="47"/>
      <c r="H6" s="47"/>
      <c r="I6" s="47"/>
      <c r="J6" s="47"/>
      <c r="K6" s="47"/>
      <c r="L6" s="47"/>
      <c r="M6" s="47"/>
      <c r="N6" s="47"/>
      <c r="O6" s="47"/>
      <c r="P6" s="48"/>
      <c r="Q6" s="54" t="s">
        <v>50</v>
      </c>
      <c r="R6" s="32" t="s">
        <v>51</v>
      </c>
      <c r="S6" s="34"/>
      <c r="T6" s="57" t="s">
        <v>166</v>
      </c>
      <c r="U6" s="58"/>
      <c r="V6" s="58"/>
      <c r="W6" s="58"/>
      <c r="X6" s="58"/>
      <c r="Y6" s="58"/>
      <c r="Z6" s="59"/>
    </row>
    <row r="7" spans="1:26" ht="18.75" customHeight="1">
      <c r="A7" s="60" t="s">
        <v>52</v>
      </c>
      <c r="B7" s="60"/>
      <c r="C7" s="60"/>
      <c r="D7" s="60"/>
      <c r="E7" s="61" t="s">
        <v>53</v>
      </c>
      <c r="F7" s="61"/>
      <c r="G7" s="62"/>
      <c r="H7" s="63">
        <v>1</v>
      </c>
      <c r="I7" s="64"/>
      <c r="J7" s="63" t="s">
        <v>23</v>
      </c>
      <c r="K7" s="65"/>
      <c r="L7" s="65"/>
      <c r="M7" s="65"/>
      <c r="N7" s="65"/>
      <c r="O7" s="65"/>
      <c r="P7" s="66"/>
      <c r="Q7" s="55"/>
      <c r="R7" s="67" t="s">
        <v>54</v>
      </c>
      <c r="S7" s="68"/>
      <c r="T7" s="69" t="s">
        <v>163</v>
      </c>
      <c r="U7" s="69"/>
      <c r="V7" s="69"/>
      <c r="W7" s="69"/>
      <c r="X7" s="69"/>
      <c r="Y7" s="69"/>
      <c r="Z7" s="70"/>
    </row>
    <row r="8" spans="1:26" ht="18.75" customHeight="1">
      <c r="A8" s="60"/>
      <c r="B8" s="60"/>
      <c r="C8" s="60"/>
      <c r="D8" s="60"/>
      <c r="E8" s="71" t="s">
        <v>55</v>
      </c>
      <c r="F8" s="71"/>
      <c r="G8" s="72"/>
      <c r="H8" s="73">
        <v>4</v>
      </c>
      <c r="I8" s="74"/>
      <c r="J8" s="73" t="s">
        <v>24</v>
      </c>
      <c r="K8" s="73"/>
      <c r="L8" s="73"/>
      <c r="M8" s="73"/>
      <c r="N8" s="73"/>
      <c r="O8" s="73"/>
      <c r="P8" s="73"/>
      <c r="Q8" s="55"/>
      <c r="R8" s="67" t="s">
        <v>56</v>
      </c>
      <c r="S8" s="68"/>
      <c r="T8" s="69" t="s">
        <v>164</v>
      </c>
      <c r="U8" s="69"/>
      <c r="V8" s="69"/>
      <c r="W8" s="69"/>
      <c r="X8" s="69"/>
      <c r="Y8" s="69"/>
      <c r="Z8" s="70"/>
    </row>
    <row r="9" spans="1:26" ht="18.75" customHeight="1">
      <c r="A9" s="29" t="s">
        <v>57</v>
      </c>
      <c r="B9" s="29"/>
      <c r="C9" s="29"/>
      <c r="D9" s="29"/>
      <c r="E9" s="29"/>
      <c r="F9" s="29"/>
      <c r="G9" s="75" t="s">
        <v>147</v>
      </c>
      <c r="H9" s="76"/>
      <c r="I9" s="76"/>
      <c r="J9" s="76"/>
      <c r="K9" s="76"/>
      <c r="L9" s="76"/>
      <c r="M9" s="76"/>
      <c r="N9" s="76"/>
      <c r="O9" s="76"/>
      <c r="P9" s="77"/>
      <c r="Q9" s="56"/>
      <c r="R9" s="49" t="s">
        <v>58</v>
      </c>
      <c r="S9" s="51"/>
      <c r="T9" s="78" t="s">
        <v>165</v>
      </c>
      <c r="U9" s="78"/>
      <c r="V9" s="78"/>
      <c r="W9" s="78"/>
      <c r="X9" s="78"/>
      <c r="Y9" s="78"/>
      <c r="Z9" s="79"/>
    </row>
    <row r="10" spans="1:26" ht="15" customHeight="1">
      <c r="A10" s="80" t="s">
        <v>59</v>
      </c>
      <c r="B10" s="81"/>
      <c r="C10" s="81"/>
      <c r="D10" s="81"/>
      <c r="E10" s="81"/>
      <c r="F10" s="82"/>
      <c r="G10" s="86" t="s">
        <v>161</v>
      </c>
      <c r="H10" s="87"/>
      <c r="I10" s="87"/>
      <c r="J10" s="87"/>
      <c r="K10" s="87"/>
      <c r="L10" s="87"/>
      <c r="M10" s="87"/>
      <c r="N10" s="87"/>
      <c r="O10" s="87"/>
      <c r="P10" s="87"/>
      <c r="Q10" s="87"/>
      <c r="R10" s="87"/>
      <c r="S10" s="87"/>
      <c r="T10" s="87"/>
      <c r="U10" s="87"/>
      <c r="V10" s="87"/>
      <c r="W10" s="87"/>
      <c r="X10" s="87"/>
      <c r="Y10" s="87"/>
      <c r="Z10" s="88"/>
    </row>
    <row r="11" spans="1:26" ht="15" customHeight="1">
      <c r="A11" s="83"/>
      <c r="B11" s="84"/>
      <c r="C11" s="84"/>
      <c r="D11" s="84"/>
      <c r="E11" s="84"/>
      <c r="F11" s="85"/>
      <c r="G11" s="89"/>
      <c r="H11" s="90"/>
      <c r="I11" s="90"/>
      <c r="J11" s="90"/>
      <c r="K11" s="90"/>
      <c r="L11" s="90"/>
      <c r="M11" s="90"/>
      <c r="N11" s="90"/>
      <c r="O11" s="90"/>
      <c r="P11" s="90"/>
      <c r="Q11" s="90"/>
      <c r="R11" s="90"/>
      <c r="S11" s="90"/>
      <c r="T11" s="90"/>
      <c r="U11" s="90"/>
      <c r="V11" s="90"/>
      <c r="W11" s="90"/>
      <c r="X11" s="90"/>
      <c r="Y11" s="90"/>
      <c r="Z11" s="91"/>
    </row>
    <row r="12" spans="1:26" ht="15" customHeight="1">
      <c r="A12" s="60" t="s">
        <v>60</v>
      </c>
      <c r="B12" s="29"/>
      <c r="C12" s="29"/>
      <c r="D12" s="29"/>
      <c r="E12" s="29"/>
      <c r="F12" s="29"/>
      <c r="G12" s="92" t="s">
        <v>152</v>
      </c>
      <c r="H12" s="93"/>
      <c r="I12" s="93"/>
      <c r="J12" s="93"/>
      <c r="K12" s="93"/>
      <c r="L12" s="93"/>
      <c r="M12" s="93"/>
      <c r="N12" s="93"/>
      <c r="O12" s="93"/>
      <c r="P12" s="93"/>
      <c r="Q12" s="93"/>
      <c r="R12" s="93"/>
      <c r="S12" s="93"/>
      <c r="T12" s="93"/>
      <c r="U12" s="93"/>
      <c r="V12" s="93"/>
      <c r="W12" s="93"/>
      <c r="X12" s="93"/>
      <c r="Y12" s="93"/>
      <c r="Z12" s="94"/>
    </row>
    <row r="13" spans="1:26" ht="15" customHeight="1">
      <c r="A13" s="29"/>
      <c r="B13" s="29"/>
      <c r="C13" s="29"/>
      <c r="D13" s="29"/>
      <c r="E13" s="29"/>
      <c r="F13" s="29"/>
      <c r="G13" s="95"/>
      <c r="H13" s="96"/>
      <c r="I13" s="96"/>
      <c r="J13" s="96"/>
      <c r="K13" s="96"/>
      <c r="L13" s="96"/>
      <c r="M13" s="96"/>
      <c r="N13" s="96"/>
      <c r="O13" s="96"/>
      <c r="P13" s="96"/>
      <c r="Q13" s="96"/>
      <c r="R13" s="96"/>
      <c r="S13" s="96"/>
      <c r="T13" s="96"/>
      <c r="U13" s="96"/>
      <c r="V13" s="96"/>
      <c r="W13" s="96"/>
      <c r="X13" s="96"/>
      <c r="Y13" s="96"/>
      <c r="Z13" s="97"/>
    </row>
    <row r="14" spans="1:26" ht="15" customHeight="1">
      <c r="A14" s="29"/>
      <c r="B14" s="29"/>
      <c r="C14" s="29"/>
      <c r="D14" s="29"/>
      <c r="E14" s="29"/>
      <c r="F14" s="29"/>
      <c r="G14" s="98"/>
      <c r="H14" s="99"/>
      <c r="I14" s="99"/>
      <c r="J14" s="99"/>
      <c r="K14" s="99"/>
      <c r="L14" s="99"/>
      <c r="M14" s="99"/>
      <c r="N14" s="99"/>
      <c r="O14" s="99"/>
      <c r="P14" s="99"/>
      <c r="Q14" s="99"/>
      <c r="R14" s="99"/>
      <c r="S14" s="99"/>
      <c r="T14" s="99"/>
      <c r="U14" s="99"/>
      <c r="V14" s="99"/>
      <c r="W14" s="99"/>
      <c r="X14" s="99"/>
      <c r="Y14" s="99"/>
      <c r="Z14" s="100"/>
    </row>
    <row r="15" spans="1:26" ht="15" customHeight="1">
      <c r="A15" s="101" t="s">
        <v>61</v>
      </c>
      <c r="B15" s="102"/>
      <c r="C15" s="102"/>
      <c r="D15" s="102"/>
      <c r="E15" s="102"/>
      <c r="F15" s="103"/>
      <c r="G15" s="66" t="s">
        <v>41</v>
      </c>
      <c r="H15" s="104"/>
      <c r="I15" s="3">
        <v>24</v>
      </c>
      <c r="J15" s="104" t="s">
        <v>42</v>
      </c>
      <c r="K15" s="63"/>
      <c r="L15" s="105" t="s">
        <v>62</v>
      </c>
      <c r="M15" s="105"/>
      <c r="N15" s="105"/>
      <c r="O15" s="107"/>
      <c r="P15" s="108"/>
      <c r="Q15" s="108"/>
      <c r="R15" s="108"/>
      <c r="S15" s="108"/>
      <c r="T15" s="108"/>
      <c r="U15" s="108"/>
      <c r="V15" s="108"/>
      <c r="W15" s="108"/>
      <c r="X15" s="108"/>
      <c r="Y15" s="108"/>
      <c r="Z15" s="109"/>
    </row>
    <row r="16" spans="1:26" ht="15" customHeight="1">
      <c r="A16" s="113" t="s">
        <v>63</v>
      </c>
      <c r="B16" s="114"/>
      <c r="C16" s="114"/>
      <c r="D16" s="114"/>
      <c r="E16" s="114"/>
      <c r="F16" s="115"/>
      <c r="G16" s="116" t="s">
        <v>41</v>
      </c>
      <c r="H16" s="73"/>
      <c r="I16" s="17" t="s">
        <v>64</v>
      </c>
      <c r="J16" s="73" t="s">
        <v>42</v>
      </c>
      <c r="K16" s="117"/>
      <c r="L16" s="106"/>
      <c r="M16" s="106"/>
      <c r="N16" s="106"/>
      <c r="O16" s="110"/>
      <c r="P16" s="111"/>
      <c r="Q16" s="111"/>
      <c r="R16" s="111"/>
      <c r="S16" s="111"/>
      <c r="T16" s="111"/>
      <c r="U16" s="111"/>
      <c r="V16" s="111"/>
      <c r="W16" s="111"/>
      <c r="X16" s="111"/>
      <c r="Y16" s="111"/>
      <c r="Z16" s="112"/>
    </row>
    <row r="17" spans="1:26" ht="15" customHeight="1">
      <c r="A17" s="80" t="s">
        <v>65</v>
      </c>
      <c r="B17" s="81"/>
      <c r="C17" s="81"/>
      <c r="D17" s="81"/>
      <c r="E17" s="81"/>
      <c r="F17" s="82"/>
      <c r="G17" s="92" t="s">
        <v>157</v>
      </c>
      <c r="H17" s="45"/>
      <c r="I17" s="45"/>
      <c r="J17" s="45"/>
      <c r="K17" s="45"/>
      <c r="L17" s="45"/>
      <c r="M17" s="45"/>
      <c r="N17" s="45"/>
      <c r="O17" s="45"/>
      <c r="P17" s="45"/>
      <c r="Q17" s="45"/>
      <c r="R17" s="45"/>
      <c r="S17" s="45"/>
      <c r="T17" s="45"/>
      <c r="U17" s="45"/>
      <c r="V17" s="45"/>
      <c r="W17" s="45"/>
      <c r="X17" s="45"/>
      <c r="Y17" s="45"/>
      <c r="Z17" s="121"/>
    </row>
    <row r="18" spans="1:26" ht="15" customHeight="1">
      <c r="A18" s="118"/>
      <c r="B18" s="119"/>
      <c r="C18" s="119"/>
      <c r="D18" s="119"/>
      <c r="E18" s="119"/>
      <c r="F18" s="120"/>
      <c r="G18" s="122"/>
      <c r="H18" s="123"/>
      <c r="I18" s="123"/>
      <c r="J18" s="123"/>
      <c r="K18" s="123"/>
      <c r="L18" s="123"/>
      <c r="M18" s="123"/>
      <c r="N18" s="123"/>
      <c r="O18" s="123"/>
      <c r="P18" s="123"/>
      <c r="Q18" s="123"/>
      <c r="R18" s="123"/>
      <c r="S18" s="123"/>
      <c r="T18" s="123"/>
      <c r="U18" s="123"/>
      <c r="V18" s="123"/>
      <c r="W18" s="123"/>
      <c r="X18" s="123"/>
      <c r="Y18" s="123"/>
      <c r="Z18" s="124"/>
    </row>
    <row r="19" spans="1:26" ht="15" customHeight="1">
      <c r="A19" s="118"/>
      <c r="B19" s="119"/>
      <c r="C19" s="119"/>
      <c r="D19" s="119"/>
      <c r="E19" s="119"/>
      <c r="F19" s="120"/>
      <c r="G19" s="122"/>
      <c r="H19" s="123"/>
      <c r="I19" s="123"/>
      <c r="J19" s="123"/>
      <c r="K19" s="123"/>
      <c r="L19" s="123"/>
      <c r="M19" s="123"/>
      <c r="N19" s="123"/>
      <c r="O19" s="123"/>
      <c r="P19" s="123"/>
      <c r="Q19" s="123"/>
      <c r="R19" s="123"/>
      <c r="S19" s="123"/>
      <c r="T19" s="123"/>
      <c r="U19" s="123"/>
      <c r="V19" s="123"/>
      <c r="W19" s="123"/>
      <c r="X19" s="123"/>
      <c r="Y19" s="123"/>
      <c r="Z19" s="124"/>
    </row>
    <row r="20" spans="1:26" ht="15" customHeight="1">
      <c r="A20" s="118"/>
      <c r="B20" s="119"/>
      <c r="C20" s="119"/>
      <c r="D20" s="119"/>
      <c r="E20" s="119"/>
      <c r="F20" s="120"/>
      <c r="G20" s="122"/>
      <c r="H20" s="123"/>
      <c r="I20" s="123"/>
      <c r="J20" s="123"/>
      <c r="K20" s="123"/>
      <c r="L20" s="123"/>
      <c r="M20" s="123"/>
      <c r="N20" s="123"/>
      <c r="O20" s="123"/>
      <c r="P20" s="123"/>
      <c r="Q20" s="123"/>
      <c r="R20" s="123"/>
      <c r="S20" s="123"/>
      <c r="T20" s="123"/>
      <c r="U20" s="123"/>
      <c r="V20" s="123"/>
      <c r="W20" s="123"/>
      <c r="X20" s="123"/>
      <c r="Y20" s="123"/>
      <c r="Z20" s="124"/>
    </row>
    <row r="21" spans="1:26" ht="15" customHeight="1">
      <c r="A21" s="118"/>
      <c r="B21" s="119"/>
      <c r="C21" s="119"/>
      <c r="D21" s="119"/>
      <c r="E21" s="119"/>
      <c r="F21" s="120"/>
      <c r="G21" s="122"/>
      <c r="H21" s="123"/>
      <c r="I21" s="123"/>
      <c r="J21" s="123"/>
      <c r="K21" s="123"/>
      <c r="L21" s="123"/>
      <c r="M21" s="123"/>
      <c r="N21" s="123"/>
      <c r="O21" s="123"/>
      <c r="P21" s="123"/>
      <c r="Q21" s="123"/>
      <c r="R21" s="123"/>
      <c r="S21" s="123"/>
      <c r="T21" s="123"/>
      <c r="U21" s="123"/>
      <c r="V21" s="123"/>
      <c r="W21" s="123"/>
      <c r="X21" s="123"/>
      <c r="Y21" s="123"/>
      <c r="Z21" s="124"/>
    </row>
    <row r="22" spans="1:26" ht="15" customHeight="1">
      <c r="A22" s="83"/>
      <c r="B22" s="84"/>
      <c r="C22" s="84"/>
      <c r="D22" s="84"/>
      <c r="E22" s="84"/>
      <c r="F22" s="85"/>
      <c r="G22" s="125"/>
      <c r="H22" s="47"/>
      <c r="I22" s="47"/>
      <c r="J22" s="47"/>
      <c r="K22" s="47"/>
      <c r="L22" s="47"/>
      <c r="M22" s="47"/>
      <c r="N22" s="47"/>
      <c r="O22" s="47"/>
      <c r="P22" s="47"/>
      <c r="Q22" s="47"/>
      <c r="R22" s="47"/>
      <c r="S22" s="47"/>
      <c r="T22" s="47"/>
      <c r="U22" s="47"/>
      <c r="V22" s="47"/>
      <c r="W22" s="47"/>
      <c r="X22" s="47"/>
      <c r="Y22" s="47"/>
      <c r="Z22" s="126"/>
    </row>
    <row r="23" ht="18.75" customHeight="1">
      <c r="A23" s="4"/>
    </row>
    <row r="24" spans="1:26" ht="18.75" customHeight="1">
      <c r="A24" s="127" t="s">
        <v>66</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8"/>
    </row>
    <row r="25" spans="1:26" ht="15" customHeight="1">
      <c r="A25" s="129" t="s">
        <v>67</v>
      </c>
      <c r="B25" s="129"/>
      <c r="C25" s="29" t="s">
        <v>68</v>
      </c>
      <c r="D25" s="29"/>
      <c r="E25" s="29"/>
      <c r="F25" s="29"/>
      <c r="G25" s="29"/>
      <c r="H25" s="29"/>
      <c r="I25" s="29"/>
      <c r="J25" s="29"/>
      <c r="K25" s="29"/>
      <c r="L25" s="29"/>
      <c r="M25" s="29" t="s">
        <v>69</v>
      </c>
      <c r="N25" s="29"/>
      <c r="O25" s="29" t="s">
        <v>70</v>
      </c>
      <c r="P25" s="29"/>
      <c r="Q25" s="29"/>
      <c r="R25" s="29" t="s">
        <v>71</v>
      </c>
      <c r="S25" s="29"/>
      <c r="T25" s="29"/>
      <c r="U25" s="29" t="s">
        <v>72</v>
      </c>
      <c r="V25" s="29"/>
      <c r="W25" s="29"/>
      <c r="X25" s="29" t="s">
        <v>73</v>
      </c>
      <c r="Y25" s="29"/>
      <c r="Z25" s="29"/>
    </row>
    <row r="26" spans="1:26" ht="15" customHeight="1">
      <c r="A26" s="129"/>
      <c r="B26" s="129"/>
      <c r="C26" s="130" t="s">
        <v>27</v>
      </c>
      <c r="D26" s="131"/>
      <c r="E26" s="131"/>
      <c r="F26" s="131"/>
      <c r="G26" s="131"/>
      <c r="H26" s="131"/>
      <c r="I26" s="131"/>
      <c r="J26" s="131"/>
      <c r="K26" s="131"/>
      <c r="L26" s="132"/>
      <c r="M26" s="136" t="s">
        <v>25</v>
      </c>
      <c r="N26" s="136"/>
      <c r="O26" s="5" t="s">
        <v>74</v>
      </c>
      <c r="P26" s="137" t="s">
        <v>75</v>
      </c>
      <c r="Q26" s="138"/>
      <c r="R26" s="5" t="s">
        <v>74</v>
      </c>
      <c r="S26" s="137" t="s">
        <v>75</v>
      </c>
      <c r="T26" s="138"/>
      <c r="U26" s="5" t="s">
        <v>74</v>
      </c>
      <c r="V26" s="137" t="s">
        <v>75</v>
      </c>
      <c r="W26" s="138"/>
      <c r="X26" s="5" t="s">
        <v>74</v>
      </c>
      <c r="Y26" s="139">
        <v>40</v>
      </c>
      <c r="Z26" s="140"/>
    </row>
    <row r="27" spans="1:26" ht="15" customHeight="1">
      <c r="A27" s="129"/>
      <c r="B27" s="129"/>
      <c r="C27" s="133"/>
      <c r="D27" s="134"/>
      <c r="E27" s="134"/>
      <c r="F27" s="134"/>
      <c r="G27" s="134"/>
      <c r="H27" s="134"/>
      <c r="I27" s="134"/>
      <c r="J27" s="134"/>
      <c r="K27" s="134"/>
      <c r="L27" s="135"/>
      <c r="M27" s="136"/>
      <c r="N27" s="136"/>
      <c r="O27" s="6" t="s">
        <v>76</v>
      </c>
      <c r="P27" s="141" t="s">
        <v>75</v>
      </c>
      <c r="Q27" s="142"/>
      <c r="R27" s="6" t="s">
        <v>76</v>
      </c>
      <c r="S27" s="141" t="s">
        <v>75</v>
      </c>
      <c r="T27" s="142"/>
      <c r="U27" s="6" t="s">
        <v>76</v>
      </c>
      <c r="V27" s="143">
        <v>41</v>
      </c>
      <c r="W27" s="144"/>
      <c r="X27" s="6" t="s">
        <v>77</v>
      </c>
      <c r="Y27" s="143">
        <v>43</v>
      </c>
      <c r="Z27" s="144"/>
    </row>
    <row r="28" spans="1:26" ht="15" customHeight="1">
      <c r="A28" s="129"/>
      <c r="B28" s="129"/>
      <c r="C28" s="145" t="s">
        <v>78</v>
      </c>
      <c r="D28" s="145"/>
      <c r="E28" s="145"/>
      <c r="F28" s="145"/>
      <c r="G28" s="145"/>
      <c r="H28" s="145"/>
      <c r="I28" s="145"/>
      <c r="J28" s="145"/>
      <c r="K28" s="145"/>
      <c r="L28" s="145"/>
      <c r="M28" s="136" t="s">
        <v>79</v>
      </c>
      <c r="N28" s="136"/>
      <c r="O28" s="5" t="s">
        <v>74</v>
      </c>
      <c r="P28" s="137" t="s">
        <v>9</v>
      </c>
      <c r="Q28" s="138"/>
      <c r="R28" s="5" t="s">
        <v>74</v>
      </c>
      <c r="S28" s="137" t="s">
        <v>80</v>
      </c>
      <c r="T28" s="138"/>
      <c r="U28" s="5" t="s">
        <v>74</v>
      </c>
      <c r="V28" s="137" t="s">
        <v>80</v>
      </c>
      <c r="W28" s="138"/>
      <c r="X28" s="5" t="s">
        <v>74</v>
      </c>
      <c r="Y28" s="139">
        <v>160</v>
      </c>
      <c r="Z28" s="140"/>
    </row>
    <row r="29" spans="1:26" ht="15" customHeight="1">
      <c r="A29" s="129"/>
      <c r="B29" s="129"/>
      <c r="C29" s="145"/>
      <c r="D29" s="145"/>
      <c r="E29" s="145"/>
      <c r="F29" s="145"/>
      <c r="G29" s="145"/>
      <c r="H29" s="145"/>
      <c r="I29" s="145"/>
      <c r="J29" s="145"/>
      <c r="K29" s="145"/>
      <c r="L29" s="145"/>
      <c r="M29" s="136"/>
      <c r="N29" s="136"/>
      <c r="O29" s="6" t="s">
        <v>76</v>
      </c>
      <c r="P29" s="142" t="s">
        <v>80</v>
      </c>
      <c r="Q29" s="146"/>
      <c r="R29" s="6" t="s">
        <v>76</v>
      </c>
      <c r="S29" s="142" t="s">
        <v>80</v>
      </c>
      <c r="T29" s="146"/>
      <c r="U29" s="6" t="s">
        <v>76</v>
      </c>
      <c r="V29" s="143">
        <v>169</v>
      </c>
      <c r="W29" s="144"/>
      <c r="X29" s="6" t="s">
        <v>77</v>
      </c>
      <c r="Y29" s="143">
        <v>204</v>
      </c>
      <c r="Z29" s="144"/>
    </row>
    <row r="30" ht="18.75" customHeight="1">
      <c r="A30" s="7"/>
    </row>
    <row r="31" spans="1:26" ht="15" customHeight="1">
      <c r="A31" s="129" t="s">
        <v>81</v>
      </c>
      <c r="B31" s="29" t="s">
        <v>82</v>
      </c>
      <c r="C31" s="29"/>
      <c r="D31" s="29"/>
      <c r="E31" s="29"/>
      <c r="F31" s="29"/>
      <c r="G31" s="29" t="s">
        <v>83</v>
      </c>
      <c r="H31" s="29"/>
      <c r="I31" s="29"/>
      <c r="J31" s="29"/>
      <c r="K31" s="29"/>
      <c r="L31" s="29"/>
      <c r="M31" s="29" t="s">
        <v>69</v>
      </c>
      <c r="N31" s="29"/>
      <c r="O31" s="29" t="s">
        <v>70</v>
      </c>
      <c r="P31" s="29"/>
      <c r="Q31" s="29"/>
      <c r="R31" s="29" t="s">
        <v>71</v>
      </c>
      <c r="S31" s="29"/>
      <c r="T31" s="29"/>
      <c r="U31" s="29" t="s">
        <v>72</v>
      </c>
      <c r="V31" s="29"/>
      <c r="W31" s="29"/>
      <c r="X31" s="29" t="s">
        <v>73</v>
      </c>
      <c r="Y31" s="29"/>
      <c r="Z31" s="29"/>
    </row>
    <row r="32" spans="1:26" ht="15" customHeight="1">
      <c r="A32" s="129"/>
      <c r="B32" s="130" t="s">
        <v>31</v>
      </c>
      <c r="C32" s="131"/>
      <c r="D32" s="131"/>
      <c r="E32" s="131"/>
      <c r="F32" s="132"/>
      <c r="G32" s="147" t="s">
        <v>30</v>
      </c>
      <c r="H32" s="148"/>
      <c r="I32" s="148"/>
      <c r="J32" s="148"/>
      <c r="K32" s="148"/>
      <c r="L32" s="149"/>
      <c r="M32" s="136" t="s">
        <v>28</v>
      </c>
      <c r="N32" s="136"/>
      <c r="O32" s="5" t="s">
        <v>74</v>
      </c>
      <c r="P32" s="137" t="s">
        <v>84</v>
      </c>
      <c r="Q32" s="138"/>
      <c r="R32" s="5" t="s">
        <v>74</v>
      </c>
      <c r="S32" s="137" t="s">
        <v>84</v>
      </c>
      <c r="T32" s="138"/>
      <c r="U32" s="5" t="s">
        <v>74</v>
      </c>
      <c r="V32" s="137" t="s">
        <v>84</v>
      </c>
      <c r="W32" s="138"/>
      <c r="X32" s="5" t="s">
        <v>74</v>
      </c>
      <c r="Y32" s="139">
        <v>143000</v>
      </c>
      <c r="Z32" s="140"/>
    </row>
    <row r="33" spans="1:26" ht="15" customHeight="1">
      <c r="A33" s="129"/>
      <c r="B33" s="133"/>
      <c r="C33" s="134"/>
      <c r="D33" s="134"/>
      <c r="E33" s="134"/>
      <c r="F33" s="135"/>
      <c r="G33" s="150"/>
      <c r="H33" s="151"/>
      <c r="I33" s="151"/>
      <c r="J33" s="151"/>
      <c r="K33" s="151"/>
      <c r="L33" s="152"/>
      <c r="M33" s="136"/>
      <c r="N33" s="136"/>
      <c r="O33" s="6" t="s">
        <v>76</v>
      </c>
      <c r="P33" s="141" t="s">
        <v>84</v>
      </c>
      <c r="Q33" s="142"/>
      <c r="R33" s="6" t="s">
        <v>76</v>
      </c>
      <c r="S33" s="141" t="s">
        <v>84</v>
      </c>
      <c r="T33" s="142"/>
      <c r="U33" s="6" t="s">
        <v>76</v>
      </c>
      <c r="V33" s="143">
        <v>151000</v>
      </c>
      <c r="W33" s="144"/>
      <c r="X33" s="6" t="s">
        <v>77</v>
      </c>
      <c r="Y33" s="143">
        <v>183000</v>
      </c>
      <c r="Z33" s="144"/>
    </row>
    <row r="34" spans="1:26" ht="15" customHeight="1">
      <c r="A34" s="129"/>
      <c r="B34" s="107" t="s">
        <v>29</v>
      </c>
      <c r="C34" s="45"/>
      <c r="D34" s="45"/>
      <c r="E34" s="45"/>
      <c r="F34" s="46"/>
      <c r="G34" s="92" t="s">
        <v>33</v>
      </c>
      <c r="H34" s="93"/>
      <c r="I34" s="93"/>
      <c r="J34" s="93"/>
      <c r="K34" s="93"/>
      <c r="L34" s="153"/>
      <c r="M34" s="155" t="s">
        <v>32</v>
      </c>
      <c r="N34" s="156"/>
      <c r="O34" s="5" t="s">
        <v>74</v>
      </c>
      <c r="P34" s="137" t="s">
        <v>80</v>
      </c>
      <c r="Q34" s="138"/>
      <c r="R34" s="5" t="s">
        <v>74</v>
      </c>
      <c r="S34" s="137" t="s">
        <v>80</v>
      </c>
      <c r="T34" s="138"/>
      <c r="U34" s="5" t="s">
        <v>74</v>
      </c>
      <c r="V34" s="137" t="s">
        <v>80</v>
      </c>
      <c r="W34" s="138"/>
      <c r="X34" s="5" t="s">
        <v>74</v>
      </c>
      <c r="Y34" s="159">
        <v>44.9</v>
      </c>
      <c r="Z34" s="160"/>
    </row>
    <row r="35" spans="1:26" ht="15" customHeight="1">
      <c r="A35" s="129"/>
      <c r="B35" s="125"/>
      <c r="C35" s="47"/>
      <c r="D35" s="47"/>
      <c r="E35" s="47"/>
      <c r="F35" s="48"/>
      <c r="G35" s="98"/>
      <c r="H35" s="99"/>
      <c r="I35" s="99"/>
      <c r="J35" s="99"/>
      <c r="K35" s="99"/>
      <c r="L35" s="154"/>
      <c r="M35" s="157"/>
      <c r="N35" s="158"/>
      <c r="O35" s="6" t="s">
        <v>76</v>
      </c>
      <c r="P35" s="142" t="s">
        <v>80</v>
      </c>
      <c r="Q35" s="146"/>
      <c r="R35" s="6" t="s">
        <v>76</v>
      </c>
      <c r="S35" s="142" t="s">
        <v>80</v>
      </c>
      <c r="T35" s="146"/>
      <c r="U35" s="6" t="s">
        <v>76</v>
      </c>
      <c r="V35" s="161">
        <v>47.5</v>
      </c>
      <c r="W35" s="162"/>
      <c r="X35" s="6" t="s">
        <v>77</v>
      </c>
      <c r="Y35" s="162">
        <v>57.5</v>
      </c>
      <c r="Z35" s="163"/>
    </row>
    <row r="36" spans="1:26" ht="15" customHeight="1">
      <c r="A36" s="164" t="s">
        <v>85</v>
      </c>
      <c r="B36" s="106"/>
      <c r="C36" s="106"/>
      <c r="D36" s="106"/>
      <c r="E36" s="92" t="s">
        <v>155</v>
      </c>
      <c r="F36" s="45"/>
      <c r="G36" s="45"/>
      <c r="H36" s="45"/>
      <c r="I36" s="45"/>
      <c r="J36" s="45"/>
      <c r="K36" s="45"/>
      <c r="L36" s="45"/>
      <c r="M36" s="45"/>
      <c r="N36" s="45"/>
      <c r="O36" s="45"/>
      <c r="P36" s="45"/>
      <c r="Q36" s="45"/>
      <c r="R36" s="45"/>
      <c r="S36" s="45"/>
      <c r="T36" s="45"/>
      <c r="U36" s="45"/>
      <c r="V36" s="45"/>
      <c r="W36" s="45"/>
      <c r="X36" s="45"/>
      <c r="Y36" s="45"/>
      <c r="Z36" s="46"/>
    </row>
    <row r="37" spans="1:26" ht="15" customHeight="1">
      <c r="A37" s="165"/>
      <c r="B37" s="165"/>
      <c r="C37" s="165"/>
      <c r="D37" s="165"/>
      <c r="E37" s="122"/>
      <c r="F37" s="123"/>
      <c r="G37" s="123"/>
      <c r="H37" s="123"/>
      <c r="I37" s="123"/>
      <c r="J37" s="123"/>
      <c r="K37" s="123"/>
      <c r="L37" s="123"/>
      <c r="M37" s="123"/>
      <c r="N37" s="123"/>
      <c r="O37" s="123"/>
      <c r="P37" s="123"/>
      <c r="Q37" s="123"/>
      <c r="R37" s="123"/>
      <c r="S37" s="123"/>
      <c r="T37" s="123"/>
      <c r="U37" s="123"/>
      <c r="V37" s="123"/>
      <c r="W37" s="123"/>
      <c r="X37" s="123"/>
      <c r="Y37" s="123"/>
      <c r="Z37" s="166"/>
    </row>
    <row r="38" spans="1:26" ht="15" customHeight="1">
      <c r="A38" s="165"/>
      <c r="B38" s="165"/>
      <c r="C38" s="165"/>
      <c r="D38" s="165"/>
      <c r="E38" s="122"/>
      <c r="F38" s="123"/>
      <c r="G38" s="123"/>
      <c r="H38" s="123"/>
      <c r="I38" s="123"/>
      <c r="J38" s="123"/>
      <c r="K38" s="123"/>
      <c r="L38" s="123"/>
      <c r="M38" s="123"/>
      <c r="N38" s="123"/>
      <c r="O38" s="123"/>
      <c r="P38" s="123"/>
      <c r="Q38" s="123"/>
      <c r="R38" s="123"/>
      <c r="S38" s="123"/>
      <c r="T38" s="123"/>
      <c r="U38" s="123"/>
      <c r="V38" s="123"/>
      <c r="W38" s="123"/>
      <c r="X38" s="123"/>
      <c r="Y38" s="123"/>
      <c r="Z38" s="166"/>
    </row>
    <row r="39" spans="1:26" ht="15" customHeight="1">
      <c r="A39" s="105"/>
      <c r="B39" s="105"/>
      <c r="C39" s="105"/>
      <c r="D39" s="105"/>
      <c r="E39" s="125"/>
      <c r="F39" s="47"/>
      <c r="G39" s="47"/>
      <c r="H39" s="47"/>
      <c r="I39" s="47"/>
      <c r="J39" s="47"/>
      <c r="K39" s="47"/>
      <c r="L39" s="47"/>
      <c r="M39" s="47"/>
      <c r="N39" s="47"/>
      <c r="O39" s="47"/>
      <c r="P39" s="47"/>
      <c r="Q39" s="47"/>
      <c r="R39" s="47"/>
      <c r="S39" s="47"/>
      <c r="T39" s="47"/>
      <c r="U39" s="47"/>
      <c r="V39" s="47"/>
      <c r="W39" s="47"/>
      <c r="X39" s="47"/>
      <c r="Y39" s="47"/>
      <c r="Z39" s="48"/>
    </row>
    <row r="40" ht="13.5" customHeight="1" thickBot="1">
      <c r="A40" s="7"/>
    </row>
    <row r="41" spans="1:26" ht="15" customHeight="1" thickTop="1">
      <c r="A41" s="167" t="s">
        <v>86</v>
      </c>
      <c r="B41" s="170" t="s">
        <v>87</v>
      </c>
      <c r="C41" s="171"/>
      <c r="D41" s="171"/>
      <c r="E41" s="171"/>
      <c r="F41" s="172"/>
      <c r="G41" s="29" t="s">
        <v>88</v>
      </c>
      <c r="H41" s="29"/>
      <c r="I41" s="29"/>
      <c r="J41" s="29"/>
      <c r="K41" s="29" t="s">
        <v>89</v>
      </c>
      <c r="L41" s="29"/>
      <c r="M41" s="29"/>
      <c r="N41" s="173"/>
      <c r="O41" s="29" t="s">
        <v>90</v>
      </c>
      <c r="P41" s="29"/>
      <c r="Q41" s="29"/>
      <c r="R41" s="170"/>
      <c r="S41" s="174" t="s">
        <v>91</v>
      </c>
      <c r="T41" s="175"/>
      <c r="U41" s="175"/>
      <c r="V41" s="176"/>
      <c r="W41" s="174" t="s">
        <v>92</v>
      </c>
      <c r="X41" s="175"/>
      <c r="Y41" s="175"/>
      <c r="Z41" s="176"/>
    </row>
    <row r="42" spans="1:26" s="20" customFormat="1" ht="11.25" customHeight="1">
      <c r="A42" s="168"/>
      <c r="B42" s="177" t="s">
        <v>93</v>
      </c>
      <c r="C42" s="178"/>
      <c r="D42" s="178"/>
      <c r="E42" s="178"/>
      <c r="F42" s="181" t="s">
        <v>94</v>
      </c>
      <c r="G42" s="183" t="s">
        <v>95</v>
      </c>
      <c r="H42" s="183"/>
      <c r="I42" s="183"/>
      <c r="J42" s="183"/>
      <c r="K42" s="183" t="s">
        <v>95</v>
      </c>
      <c r="L42" s="183"/>
      <c r="M42" s="183"/>
      <c r="N42" s="184"/>
      <c r="O42" s="183" t="s">
        <v>95</v>
      </c>
      <c r="P42" s="183"/>
      <c r="Q42" s="183"/>
      <c r="R42" s="185"/>
      <c r="S42" s="186" t="s">
        <v>95</v>
      </c>
      <c r="T42" s="183"/>
      <c r="U42" s="183"/>
      <c r="V42" s="187"/>
      <c r="W42" s="186" t="s">
        <v>95</v>
      </c>
      <c r="X42" s="183"/>
      <c r="Y42" s="183"/>
      <c r="Z42" s="187"/>
    </row>
    <row r="43" spans="1:26" ht="15" customHeight="1">
      <c r="A43" s="168"/>
      <c r="B43" s="179"/>
      <c r="C43" s="180"/>
      <c r="D43" s="180"/>
      <c r="E43" s="180"/>
      <c r="F43" s="182"/>
      <c r="G43" s="188"/>
      <c r="H43" s="188"/>
      <c r="I43" s="188"/>
      <c r="J43" s="188"/>
      <c r="K43" s="188"/>
      <c r="L43" s="188"/>
      <c r="M43" s="188"/>
      <c r="N43" s="189"/>
      <c r="O43" s="188">
        <v>23477</v>
      </c>
      <c r="P43" s="188"/>
      <c r="Q43" s="188"/>
      <c r="R43" s="190"/>
      <c r="S43" s="191">
        <v>25817</v>
      </c>
      <c r="T43" s="188"/>
      <c r="U43" s="188"/>
      <c r="V43" s="192"/>
      <c r="W43" s="191">
        <v>25817</v>
      </c>
      <c r="X43" s="188"/>
      <c r="Y43" s="188"/>
      <c r="Z43" s="192"/>
    </row>
    <row r="44" spans="1:26" ht="15" customHeight="1">
      <c r="A44" s="168"/>
      <c r="B44" s="193" t="s">
        <v>96</v>
      </c>
      <c r="C44" s="196" t="s">
        <v>34</v>
      </c>
      <c r="D44" s="196"/>
      <c r="E44" s="196"/>
      <c r="F44" s="197"/>
      <c r="G44" s="198"/>
      <c r="H44" s="199"/>
      <c r="I44" s="199"/>
      <c r="J44" s="200"/>
      <c r="K44" s="198"/>
      <c r="L44" s="199"/>
      <c r="M44" s="199"/>
      <c r="N44" s="200"/>
      <c r="O44" s="198">
        <v>23477</v>
      </c>
      <c r="P44" s="199"/>
      <c r="Q44" s="199"/>
      <c r="R44" s="199"/>
      <c r="S44" s="201">
        <v>24000</v>
      </c>
      <c r="T44" s="199"/>
      <c r="U44" s="199"/>
      <c r="V44" s="202"/>
      <c r="W44" s="201">
        <v>24000</v>
      </c>
      <c r="X44" s="199"/>
      <c r="Y44" s="199"/>
      <c r="Z44" s="202"/>
    </row>
    <row r="45" spans="1:26" ht="15" customHeight="1">
      <c r="A45" s="168"/>
      <c r="B45" s="194"/>
      <c r="C45" s="203" t="s">
        <v>162</v>
      </c>
      <c r="D45" s="203"/>
      <c r="E45" s="203"/>
      <c r="F45" s="204"/>
      <c r="G45" s="205"/>
      <c r="H45" s="206"/>
      <c r="I45" s="206"/>
      <c r="J45" s="207"/>
      <c r="K45" s="205"/>
      <c r="L45" s="206"/>
      <c r="M45" s="206"/>
      <c r="N45" s="207"/>
      <c r="O45" s="205"/>
      <c r="P45" s="206"/>
      <c r="Q45" s="206"/>
      <c r="R45" s="206"/>
      <c r="S45" s="208">
        <v>1817</v>
      </c>
      <c r="T45" s="206"/>
      <c r="U45" s="206"/>
      <c r="V45" s="209"/>
      <c r="W45" s="208">
        <v>1817</v>
      </c>
      <c r="X45" s="206"/>
      <c r="Y45" s="206"/>
      <c r="Z45" s="209"/>
    </row>
    <row r="46" spans="1:26" ht="15" customHeight="1" thickBot="1">
      <c r="A46" s="168"/>
      <c r="B46" s="195"/>
      <c r="C46" s="210"/>
      <c r="D46" s="210"/>
      <c r="E46" s="210"/>
      <c r="F46" s="211"/>
      <c r="G46" s="212"/>
      <c r="H46" s="213"/>
      <c r="I46" s="213"/>
      <c r="J46" s="214"/>
      <c r="K46" s="212"/>
      <c r="L46" s="213"/>
      <c r="M46" s="213"/>
      <c r="N46" s="214"/>
      <c r="O46" s="212"/>
      <c r="P46" s="213"/>
      <c r="Q46" s="213"/>
      <c r="R46" s="213"/>
      <c r="S46" s="215"/>
      <c r="T46" s="213"/>
      <c r="U46" s="213"/>
      <c r="V46" s="216"/>
      <c r="W46" s="215"/>
      <c r="X46" s="213"/>
      <c r="Y46" s="213"/>
      <c r="Z46" s="216"/>
    </row>
    <row r="47" spans="1:26" ht="15" customHeight="1" thickTop="1">
      <c r="A47" s="168"/>
      <c r="B47" s="194" t="s">
        <v>97</v>
      </c>
      <c r="C47" s="179" t="s">
        <v>98</v>
      </c>
      <c r="D47" s="180"/>
      <c r="E47" s="180"/>
      <c r="F47" s="217"/>
      <c r="G47" s="218"/>
      <c r="H47" s="218"/>
      <c r="I47" s="218"/>
      <c r="J47" s="218"/>
      <c r="K47" s="218"/>
      <c r="L47" s="218"/>
      <c r="M47" s="218"/>
      <c r="N47" s="219"/>
      <c r="O47" s="218">
        <v>0</v>
      </c>
      <c r="P47" s="218"/>
      <c r="Q47" s="218"/>
      <c r="R47" s="220"/>
      <c r="S47" s="221"/>
      <c r="T47" s="218"/>
      <c r="U47" s="218"/>
      <c r="V47" s="222"/>
      <c r="W47" s="221"/>
      <c r="X47" s="218"/>
      <c r="Y47" s="218"/>
      <c r="Z47" s="222"/>
    </row>
    <row r="48" spans="1:26" ht="15" customHeight="1">
      <c r="A48" s="168"/>
      <c r="B48" s="194"/>
      <c r="C48" s="223" t="s">
        <v>99</v>
      </c>
      <c r="D48" s="224"/>
      <c r="E48" s="224"/>
      <c r="F48" s="225"/>
      <c r="G48" s="226"/>
      <c r="H48" s="226"/>
      <c r="I48" s="226"/>
      <c r="J48" s="226"/>
      <c r="K48" s="226"/>
      <c r="L48" s="226"/>
      <c r="M48" s="226"/>
      <c r="N48" s="227"/>
      <c r="O48" s="226"/>
      <c r="P48" s="226"/>
      <c r="Q48" s="226"/>
      <c r="R48" s="228"/>
      <c r="S48" s="229"/>
      <c r="T48" s="226"/>
      <c r="U48" s="226"/>
      <c r="V48" s="230"/>
      <c r="W48" s="229"/>
      <c r="X48" s="226"/>
      <c r="Y48" s="226"/>
      <c r="Z48" s="230"/>
    </row>
    <row r="49" spans="1:26" ht="15" customHeight="1">
      <c r="A49" s="168"/>
      <c r="B49" s="194"/>
      <c r="C49" s="223" t="s">
        <v>100</v>
      </c>
      <c r="D49" s="224"/>
      <c r="E49" s="224"/>
      <c r="F49" s="225"/>
      <c r="G49" s="226"/>
      <c r="H49" s="226"/>
      <c r="I49" s="226"/>
      <c r="J49" s="226"/>
      <c r="K49" s="226"/>
      <c r="L49" s="226"/>
      <c r="M49" s="226"/>
      <c r="N49" s="227"/>
      <c r="O49" s="226"/>
      <c r="P49" s="226"/>
      <c r="Q49" s="226"/>
      <c r="R49" s="228"/>
      <c r="S49" s="229">
        <v>24000</v>
      </c>
      <c r="T49" s="226"/>
      <c r="U49" s="226"/>
      <c r="V49" s="230"/>
      <c r="W49" s="229">
        <v>24000</v>
      </c>
      <c r="X49" s="226"/>
      <c r="Y49" s="226"/>
      <c r="Z49" s="230"/>
    </row>
    <row r="50" spans="1:26" ht="15" customHeight="1">
      <c r="A50" s="168"/>
      <c r="B50" s="194"/>
      <c r="C50" s="223" t="s">
        <v>101</v>
      </c>
      <c r="D50" s="224"/>
      <c r="E50" s="224"/>
      <c r="F50" s="225"/>
      <c r="G50" s="226"/>
      <c r="H50" s="226"/>
      <c r="I50" s="226"/>
      <c r="J50" s="226"/>
      <c r="K50" s="226"/>
      <c r="L50" s="226"/>
      <c r="M50" s="226"/>
      <c r="N50" s="227"/>
      <c r="O50" s="226"/>
      <c r="P50" s="226"/>
      <c r="Q50" s="226"/>
      <c r="R50" s="228"/>
      <c r="S50" s="229"/>
      <c r="T50" s="226"/>
      <c r="U50" s="226"/>
      <c r="V50" s="230"/>
      <c r="W50" s="229"/>
      <c r="X50" s="226"/>
      <c r="Y50" s="226"/>
      <c r="Z50" s="230"/>
    </row>
    <row r="51" spans="1:26" ht="15" customHeight="1" thickBot="1">
      <c r="A51" s="168"/>
      <c r="B51" s="195"/>
      <c r="C51" s="231" t="s">
        <v>102</v>
      </c>
      <c r="D51" s="232"/>
      <c r="E51" s="232"/>
      <c r="F51" s="233"/>
      <c r="G51" s="234"/>
      <c r="H51" s="234"/>
      <c r="I51" s="234"/>
      <c r="J51" s="234"/>
      <c r="K51" s="234"/>
      <c r="L51" s="234"/>
      <c r="M51" s="234"/>
      <c r="N51" s="235"/>
      <c r="O51" s="234">
        <v>23477</v>
      </c>
      <c r="P51" s="234"/>
      <c r="Q51" s="234"/>
      <c r="R51" s="236"/>
      <c r="S51" s="237">
        <v>1817</v>
      </c>
      <c r="T51" s="234"/>
      <c r="U51" s="234"/>
      <c r="V51" s="238"/>
      <c r="W51" s="237">
        <v>1817</v>
      </c>
      <c r="X51" s="234"/>
      <c r="Y51" s="234"/>
      <c r="Z51" s="238"/>
    </row>
    <row r="52" spans="1:26" ht="15" customHeight="1" thickBot="1" thickTop="1">
      <c r="A52" s="168"/>
      <c r="B52" s="239" t="s">
        <v>103</v>
      </c>
      <c r="C52" s="240"/>
      <c r="D52" s="240"/>
      <c r="E52" s="240"/>
      <c r="F52" s="8" t="s">
        <v>104</v>
      </c>
      <c r="G52" s="241"/>
      <c r="H52" s="242"/>
      <c r="I52" s="243">
        <f>G52*7659</f>
        <v>0</v>
      </c>
      <c r="J52" s="244"/>
      <c r="K52" s="241"/>
      <c r="L52" s="242"/>
      <c r="M52" s="243">
        <f>K52*7594</f>
        <v>0</v>
      </c>
      <c r="N52" s="244"/>
      <c r="O52" s="241">
        <v>0.328</v>
      </c>
      <c r="P52" s="242"/>
      <c r="Q52" s="243">
        <f>O52*7497</f>
        <v>2459.016</v>
      </c>
      <c r="R52" s="243"/>
      <c r="S52" s="245">
        <v>0.602</v>
      </c>
      <c r="T52" s="242"/>
      <c r="U52" s="243">
        <f>S52*7467</f>
        <v>4495.134</v>
      </c>
      <c r="V52" s="246"/>
      <c r="W52" s="245">
        <v>0.602</v>
      </c>
      <c r="X52" s="242"/>
      <c r="Y52" s="243">
        <f>W52*7467</f>
        <v>4495.134</v>
      </c>
      <c r="Z52" s="246"/>
    </row>
    <row r="53" spans="1:26" ht="16.5" customHeight="1" thickTop="1">
      <c r="A53" s="168"/>
      <c r="B53" s="247" t="s">
        <v>105</v>
      </c>
      <c r="C53" s="248"/>
      <c r="D53" s="248"/>
      <c r="E53" s="248"/>
      <c r="F53" s="251" t="s">
        <v>106</v>
      </c>
      <c r="G53" s="252">
        <f>G43+I52</f>
        <v>0</v>
      </c>
      <c r="H53" s="253"/>
      <c r="I53" s="253"/>
      <c r="J53" s="254"/>
      <c r="K53" s="252">
        <f>K43+M52</f>
        <v>0</v>
      </c>
      <c r="L53" s="253"/>
      <c r="M53" s="253"/>
      <c r="N53" s="254"/>
      <c r="O53" s="252">
        <f>O43+Q52</f>
        <v>25936.016</v>
      </c>
      <c r="P53" s="253"/>
      <c r="Q53" s="253"/>
      <c r="R53" s="253"/>
      <c r="S53" s="261">
        <f>S43+U52</f>
        <v>30312.134</v>
      </c>
      <c r="T53" s="253"/>
      <c r="U53" s="253"/>
      <c r="V53" s="262"/>
      <c r="W53" s="261">
        <f>W43+Y52</f>
        <v>30312.134</v>
      </c>
      <c r="X53" s="253"/>
      <c r="Y53" s="253"/>
      <c r="Z53" s="262"/>
    </row>
    <row r="54" spans="1:26" ht="9" customHeight="1" thickBot="1">
      <c r="A54" s="168"/>
      <c r="B54" s="249"/>
      <c r="C54" s="250"/>
      <c r="D54" s="250"/>
      <c r="E54" s="250"/>
      <c r="F54" s="182"/>
      <c r="G54" s="255"/>
      <c r="H54" s="256"/>
      <c r="I54" s="256"/>
      <c r="J54" s="257"/>
      <c r="K54" s="258"/>
      <c r="L54" s="259"/>
      <c r="M54" s="259"/>
      <c r="N54" s="260"/>
      <c r="O54" s="258"/>
      <c r="P54" s="259"/>
      <c r="Q54" s="259"/>
      <c r="R54" s="259"/>
      <c r="S54" s="263"/>
      <c r="T54" s="259"/>
      <c r="U54" s="259"/>
      <c r="V54" s="264"/>
      <c r="W54" s="263"/>
      <c r="X54" s="259"/>
      <c r="Y54" s="259"/>
      <c r="Z54" s="264"/>
    </row>
    <row r="55" spans="1:26" s="20" customFormat="1" ht="11.25" customHeight="1" thickTop="1">
      <c r="A55" s="168"/>
      <c r="B55" s="265" t="s">
        <v>107</v>
      </c>
      <c r="C55" s="248"/>
      <c r="D55" s="248"/>
      <c r="E55" s="248"/>
      <c r="F55" s="266"/>
      <c r="G55" s="270" t="s">
        <v>108</v>
      </c>
      <c r="H55" s="271"/>
      <c r="I55" s="271"/>
      <c r="J55" s="272"/>
      <c r="K55" s="270" t="s">
        <v>108</v>
      </c>
      <c r="L55" s="271"/>
      <c r="M55" s="271"/>
      <c r="N55" s="272"/>
      <c r="O55" s="270" t="s">
        <v>108</v>
      </c>
      <c r="P55" s="271"/>
      <c r="Q55" s="271"/>
      <c r="R55" s="271"/>
      <c r="S55" s="273" t="s">
        <v>108</v>
      </c>
      <c r="T55" s="271"/>
      <c r="U55" s="271"/>
      <c r="V55" s="274"/>
      <c r="W55" s="273" t="s">
        <v>108</v>
      </c>
      <c r="X55" s="271"/>
      <c r="Y55" s="271"/>
      <c r="Z55" s="274"/>
    </row>
    <row r="56" spans="1:26" ht="24.75" customHeight="1" thickBot="1">
      <c r="A56" s="169"/>
      <c r="B56" s="267"/>
      <c r="C56" s="268"/>
      <c r="D56" s="268"/>
      <c r="E56" s="268"/>
      <c r="F56" s="269"/>
      <c r="G56" s="275">
        <f>ROUNDUP((G53*1000)/68325,0)</f>
        <v>0</v>
      </c>
      <c r="H56" s="276"/>
      <c r="I56" s="276"/>
      <c r="J56" s="277"/>
      <c r="K56" s="275">
        <f>ROUNDUP((K53*1000)/67442,0)</f>
        <v>0</v>
      </c>
      <c r="L56" s="276"/>
      <c r="M56" s="276"/>
      <c r="N56" s="277"/>
      <c r="O56" s="275">
        <f>ROUNDUP((O53*1000)/66613,0)</f>
        <v>390</v>
      </c>
      <c r="P56" s="276"/>
      <c r="Q56" s="276"/>
      <c r="R56" s="276"/>
      <c r="S56" s="278">
        <f>ROUNDUP((S53*1000)/65790,0)</f>
        <v>461</v>
      </c>
      <c r="T56" s="256"/>
      <c r="U56" s="256"/>
      <c r="V56" s="279"/>
      <c r="W56" s="278">
        <f>ROUNDUP((W53*1000)/65790,0)</f>
        <v>461</v>
      </c>
      <c r="X56" s="256"/>
      <c r="Y56" s="256"/>
      <c r="Z56" s="279"/>
    </row>
    <row r="57" spans="1:26" ht="18.75" customHeight="1" thickTop="1">
      <c r="A57" s="9"/>
      <c r="B57" s="10"/>
      <c r="C57" s="10"/>
      <c r="D57" s="10"/>
      <c r="E57" s="10"/>
      <c r="F57" s="10"/>
      <c r="G57" s="19"/>
      <c r="H57" s="19"/>
      <c r="I57" s="19"/>
      <c r="J57" s="19"/>
      <c r="K57" s="19"/>
      <c r="L57" s="19"/>
      <c r="M57" s="19"/>
      <c r="N57" s="19"/>
      <c r="O57" s="19"/>
      <c r="P57" s="19"/>
      <c r="Q57" s="19"/>
      <c r="R57" s="19"/>
      <c r="S57" s="19"/>
      <c r="T57" s="19"/>
      <c r="U57" s="19"/>
      <c r="V57" s="19"/>
      <c r="W57" s="19"/>
      <c r="X57" s="19"/>
      <c r="Y57" s="19"/>
      <c r="Z57" s="19"/>
    </row>
    <row r="58" spans="1:26" s="11" customFormat="1" ht="18.75" customHeight="1">
      <c r="A58" s="280" t="s">
        <v>109</v>
      </c>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1"/>
    </row>
    <row r="59" spans="1:26" ht="15" customHeight="1">
      <c r="A59" s="29" t="s">
        <v>110</v>
      </c>
      <c r="B59" s="29"/>
      <c r="C59" s="29"/>
      <c r="D59" s="29"/>
      <c r="E59" s="29" t="s">
        <v>111</v>
      </c>
      <c r="F59" s="29"/>
      <c r="G59" s="29"/>
      <c r="H59" s="29"/>
      <c r="I59" s="29"/>
      <c r="J59" s="29"/>
      <c r="K59" s="29"/>
      <c r="L59" s="29"/>
      <c r="M59" s="29"/>
      <c r="N59" s="29" t="s">
        <v>112</v>
      </c>
      <c r="O59" s="29"/>
      <c r="P59" s="29"/>
      <c r="Q59" s="29"/>
      <c r="R59" s="29"/>
      <c r="S59" s="29"/>
      <c r="T59" s="29"/>
      <c r="U59" s="29"/>
      <c r="V59" s="29"/>
      <c r="W59" s="29"/>
      <c r="X59" s="29"/>
      <c r="Y59" s="29"/>
      <c r="Z59" s="29"/>
    </row>
    <row r="60" spans="1:26" ht="15" customHeight="1">
      <c r="A60" s="282" t="s">
        <v>113</v>
      </c>
      <c r="B60" s="283" t="s">
        <v>114</v>
      </c>
      <c r="C60" s="283"/>
      <c r="D60" s="283"/>
      <c r="E60" s="284">
        <v>4</v>
      </c>
      <c r="F60" s="284"/>
      <c r="G60" s="92" t="s">
        <v>37</v>
      </c>
      <c r="H60" s="93"/>
      <c r="I60" s="93"/>
      <c r="J60" s="93"/>
      <c r="K60" s="93"/>
      <c r="L60" s="93"/>
      <c r="M60" s="153"/>
      <c r="N60" s="286" t="s">
        <v>149</v>
      </c>
      <c r="O60" s="287"/>
      <c r="P60" s="287"/>
      <c r="Q60" s="287"/>
      <c r="R60" s="287"/>
      <c r="S60" s="287"/>
      <c r="T60" s="287"/>
      <c r="U60" s="287"/>
      <c r="V60" s="287"/>
      <c r="W60" s="287"/>
      <c r="X60" s="287"/>
      <c r="Y60" s="287"/>
      <c r="Z60" s="288"/>
    </row>
    <row r="61" spans="1:26" ht="15" customHeight="1">
      <c r="A61" s="282"/>
      <c r="B61" s="283"/>
      <c r="C61" s="283"/>
      <c r="D61" s="283"/>
      <c r="E61" s="284"/>
      <c r="F61" s="284"/>
      <c r="G61" s="95"/>
      <c r="H61" s="96"/>
      <c r="I61" s="96"/>
      <c r="J61" s="96"/>
      <c r="K61" s="96"/>
      <c r="L61" s="96"/>
      <c r="M61" s="285"/>
      <c r="N61" s="289"/>
      <c r="O61" s="290"/>
      <c r="P61" s="290"/>
      <c r="Q61" s="290"/>
      <c r="R61" s="290"/>
      <c r="S61" s="290"/>
      <c r="T61" s="290"/>
      <c r="U61" s="290"/>
      <c r="V61" s="290"/>
      <c r="W61" s="290"/>
      <c r="X61" s="290"/>
      <c r="Y61" s="290"/>
      <c r="Z61" s="291"/>
    </row>
    <row r="62" spans="1:26" ht="15" customHeight="1">
      <c r="A62" s="282"/>
      <c r="B62" s="283"/>
      <c r="C62" s="283"/>
      <c r="D62" s="283"/>
      <c r="E62" s="284"/>
      <c r="F62" s="284"/>
      <c r="G62" s="98"/>
      <c r="H62" s="99"/>
      <c r="I62" s="99"/>
      <c r="J62" s="99"/>
      <c r="K62" s="99"/>
      <c r="L62" s="99"/>
      <c r="M62" s="154"/>
      <c r="N62" s="292"/>
      <c r="O62" s="293"/>
      <c r="P62" s="293"/>
      <c r="Q62" s="293"/>
      <c r="R62" s="293"/>
      <c r="S62" s="293"/>
      <c r="T62" s="293"/>
      <c r="U62" s="293"/>
      <c r="V62" s="293"/>
      <c r="W62" s="293"/>
      <c r="X62" s="293"/>
      <c r="Y62" s="293"/>
      <c r="Z62" s="294"/>
    </row>
    <row r="63" spans="1:26" ht="15" customHeight="1">
      <c r="A63" s="282"/>
      <c r="B63" s="283" t="s">
        <v>115</v>
      </c>
      <c r="C63" s="283"/>
      <c r="D63" s="283"/>
      <c r="E63" s="284">
        <v>4</v>
      </c>
      <c r="F63" s="284"/>
      <c r="G63" s="286" t="s">
        <v>154</v>
      </c>
      <c r="H63" s="287"/>
      <c r="I63" s="287"/>
      <c r="J63" s="287"/>
      <c r="K63" s="287"/>
      <c r="L63" s="287"/>
      <c r="M63" s="288"/>
      <c r="N63" s="286" t="s">
        <v>153</v>
      </c>
      <c r="O63" s="287"/>
      <c r="P63" s="287"/>
      <c r="Q63" s="287"/>
      <c r="R63" s="287"/>
      <c r="S63" s="287"/>
      <c r="T63" s="287"/>
      <c r="U63" s="287"/>
      <c r="V63" s="287"/>
      <c r="W63" s="287"/>
      <c r="X63" s="287"/>
      <c r="Y63" s="287"/>
      <c r="Z63" s="288"/>
    </row>
    <row r="64" spans="1:26" ht="15" customHeight="1">
      <c r="A64" s="282"/>
      <c r="B64" s="283"/>
      <c r="C64" s="283"/>
      <c r="D64" s="283"/>
      <c r="E64" s="284"/>
      <c r="F64" s="284"/>
      <c r="G64" s="289"/>
      <c r="H64" s="290"/>
      <c r="I64" s="290"/>
      <c r="J64" s="290"/>
      <c r="K64" s="290"/>
      <c r="L64" s="290"/>
      <c r="M64" s="291"/>
      <c r="N64" s="289"/>
      <c r="O64" s="290"/>
      <c r="P64" s="290"/>
      <c r="Q64" s="290"/>
      <c r="R64" s="290"/>
      <c r="S64" s="290"/>
      <c r="T64" s="290"/>
      <c r="U64" s="290"/>
      <c r="V64" s="290"/>
      <c r="W64" s="290"/>
      <c r="X64" s="290"/>
      <c r="Y64" s="290"/>
      <c r="Z64" s="291"/>
    </row>
    <row r="65" spans="1:26" ht="15" customHeight="1">
      <c r="A65" s="282"/>
      <c r="B65" s="283"/>
      <c r="C65" s="283"/>
      <c r="D65" s="283"/>
      <c r="E65" s="284"/>
      <c r="F65" s="284"/>
      <c r="G65" s="292"/>
      <c r="H65" s="293"/>
      <c r="I65" s="293"/>
      <c r="J65" s="293"/>
      <c r="K65" s="293"/>
      <c r="L65" s="293"/>
      <c r="M65" s="294"/>
      <c r="N65" s="292"/>
      <c r="O65" s="293"/>
      <c r="P65" s="293"/>
      <c r="Q65" s="293"/>
      <c r="R65" s="293"/>
      <c r="S65" s="293"/>
      <c r="T65" s="293"/>
      <c r="U65" s="293"/>
      <c r="V65" s="293"/>
      <c r="W65" s="293"/>
      <c r="X65" s="293"/>
      <c r="Y65" s="293"/>
      <c r="Z65" s="294"/>
    </row>
    <row r="66" spans="1:26" ht="15" customHeight="1">
      <c r="A66" s="295" t="s">
        <v>116</v>
      </c>
      <c r="B66" s="38" t="s">
        <v>117</v>
      </c>
      <c r="C66" s="38"/>
      <c r="D66" s="39"/>
      <c r="E66" s="284">
        <v>4</v>
      </c>
      <c r="F66" s="284"/>
      <c r="G66" s="145" t="s">
        <v>35</v>
      </c>
      <c r="H66" s="145"/>
      <c r="I66" s="145"/>
      <c r="J66" s="145"/>
      <c r="K66" s="145"/>
      <c r="L66" s="145"/>
      <c r="M66" s="145"/>
      <c r="N66" s="286" t="s">
        <v>150</v>
      </c>
      <c r="O66" s="287"/>
      <c r="P66" s="287"/>
      <c r="Q66" s="287"/>
      <c r="R66" s="287"/>
      <c r="S66" s="287"/>
      <c r="T66" s="287"/>
      <c r="U66" s="287"/>
      <c r="V66" s="287"/>
      <c r="W66" s="287"/>
      <c r="X66" s="287"/>
      <c r="Y66" s="287"/>
      <c r="Z66" s="288"/>
    </row>
    <row r="67" spans="1:26" ht="15" customHeight="1">
      <c r="A67" s="296"/>
      <c r="B67" s="298"/>
      <c r="C67" s="298"/>
      <c r="D67" s="299"/>
      <c r="E67" s="284"/>
      <c r="F67" s="284"/>
      <c r="G67" s="145"/>
      <c r="H67" s="145"/>
      <c r="I67" s="145"/>
      <c r="J67" s="145"/>
      <c r="K67" s="145"/>
      <c r="L67" s="145"/>
      <c r="M67" s="145"/>
      <c r="N67" s="289"/>
      <c r="O67" s="290"/>
      <c r="P67" s="290"/>
      <c r="Q67" s="290"/>
      <c r="R67" s="290"/>
      <c r="S67" s="290"/>
      <c r="T67" s="290"/>
      <c r="U67" s="290"/>
      <c r="V67" s="290"/>
      <c r="W67" s="290"/>
      <c r="X67" s="290"/>
      <c r="Y67" s="290"/>
      <c r="Z67" s="291"/>
    </row>
    <row r="68" spans="1:26" ht="15" customHeight="1">
      <c r="A68" s="296"/>
      <c r="B68" s="41"/>
      <c r="C68" s="41"/>
      <c r="D68" s="42"/>
      <c r="E68" s="284"/>
      <c r="F68" s="284"/>
      <c r="G68" s="145"/>
      <c r="H68" s="145"/>
      <c r="I68" s="145"/>
      <c r="J68" s="145"/>
      <c r="K68" s="145"/>
      <c r="L68" s="145"/>
      <c r="M68" s="145"/>
      <c r="N68" s="292"/>
      <c r="O68" s="293"/>
      <c r="P68" s="293"/>
      <c r="Q68" s="293"/>
      <c r="R68" s="293"/>
      <c r="S68" s="293"/>
      <c r="T68" s="293"/>
      <c r="U68" s="293"/>
      <c r="V68" s="293"/>
      <c r="W68" s="293"/>
      <c r="X68" s="293"/>
      <c r="Y68" s="293"/>
      <c r="Z68" s="294"/>
    </row>
    <row r="69" spans="1:26" ht="15" customHeight="1">
      <c r="A69" s="296"/>
      <c r="B69" s="37" t="s">
        <v>118</v>
      </c>
      <c r="C69" s="38"/>
      <c r="D69" s="39"/>
      <c r="E69" s="284">
        <v>4</v>
      </c>
      <c r="F69" s="284"/>
      <c r="G69" s="301" t="s">
        <v>36</v>
      </c>
      <c r="H69" s="302"/>
      <c r="I69" s="302"/>
      <c r="J69" s="302"/>
      <c r="K69" s="302"/>
      <c r="L69" s="302"/>
      <c r="M69" s="303"/>
      <c r="N69" s="147" t="s">
        <v>151</v>
      </c>
      <c r="O69" s="148"/>
      <c r="P69" s="148"/>
      <c r="Q69" s="148"/>
      <c r="R69" s="148"/>
      <c r="S69" s="148"/>
      <c r="T69" s="148"/>
      <c r="U69" s="148"/>
      <c r="V69" s="148"/>
      <c r="W69" s="148"/>
      <c r="X69" s="148"/>
      <c r="Y69" s="148"/>
      <c r="Z69" s="149"/>
    </row>
    <row r="70" spans="1:26" ht="15" customHeight="1">
      <c r="A70" s="296"/>
      <c r="B70" s="300"/>
      <c r="C70" s="298"/>
      <c r="D70" s="299"/>
      <c r="E70" s="284"/>
      <c r="F70" s="284"/>
      <c r="G70" s="304"/>
      <c r="H70" s="305"/>
      <c r="I70" s="305"/>
      <c r="J70" s="305"/>
      <c r="K70" s="305"/>
      <c r="L70" s="305"/>
      <c r="M70" s="306"/>
      <c r="N70" s="310"/>
      <c r="O70" s="311"/>
      <c r="P70" s="311"/>
      <c r="Q70" s="311"/>
      <c r="R70" s="311"/>
      <c r="S70" s="311"/>
      <c r="T70" s="311"/>
      <c r="U70" s="311"/>
      <c r="V70" s="311"/>
      <c r="W70" s="311"/>
      <c r="X70" s="311"/>
      <c r="Y70" s="311"/>
      <c r="Z70" s="312"/>
    </row>
    <row r="71" spans="1:26" ht="15" customHeight="1">
      <c r="A71" s="297"/>
      <c r="B71" s="40"/>
      <c r="C71" s="41"/>
      <c r="D71" s="42"/>
      <c r="E71" s="284"/>
      <c r="F71" s="284"/>
      <c r="G71" s="307"/>
      <c r="H71" s="308"/>
      <c r="I71" s="308"/>
      <c r="J71" s="308"/>
      <c r="K71" s="308"/>
      <c r="L71" s="308"/>
      <c r="M71" s="309"/>
      <c r="N71" s="150"/>
      <c r="O71" s="151"/>
      <c r="P71" s="151"/>
      <c r="Q71" s="151"/>
      <c r="R71" s="151"/>
      <c r="S71" s="151"/>
      <c r="T71" s="151"/>
      <c r="U71" s="151"/>
      <c r="V71" s="151"/>
      <c r="W71" s="151"/>
      <c r="X71" s="151"/>
      <c r="Y71" s="151"/>
      <c r="Z71" s="152"/>
    </row>
    <row r="72" spans="1:26" ht="15" customHeight="1">
      <c r="A72" s="283" t="s">
        <v>119</v>
      </c>
      <c r="B72" s="283"/>
      <c r="C72" s="283"/>
      <c r="D72" s="283"/>
      <c r="E72" s="284">
        <v>4</v>
      </c>
      <c r="F72" s="284"/>
      <c r="G72" s="286" t="s">
        <v>158</v>
      </c>
      <c r="H72" s="287"/>
      <c r="I72" s="287"/>
      <c r="J72" s="287"/>
      <c r="K72" s="287"/>
      <c r="L72" s="287"/>
      <c r="M72" s="288"/>
      <c r="N72" s="147" t="s">
        <v>156</v>
      </c>
      <c r="O72" s="148"/>
      <c r="P72" s="148"/>
      <c r="Q72" s="148"/>
      <c r="R72" s="148"/>
      <c r="S72" s="148"/>
      <c r="T72" s="148"/>
      <c r="U72" s="148"/>
      <c r="V72" s="148"/>
      <c r="W72" s="148"/>
      <c r="X72" s="148"/>
      <c r="Y72" s="148"/>
      <c r="Z72" s="149"/>
    </row>
    <row r="73" spans="1:26" ht="15" customHeight="1">
      <c r="A73" s="283"/>
      <c r="B73" s="283"/>
      <c r="C73" s="283"/>
      <c r="D73" s="283"/>
      <c r="E73" s="284"/>
      <c r="F73" s="284"/>
      <c r="G73" s="289"/>
      <c r="H73" s="290"/>
      <c r="I73" s="290"/>
      <c r="J73" s="290"/>
      <c r="K73" s="290"/>
      <c r="L73" s="290"/>
      <c r="M73" s="291"/>
      <c r="N73" s="310"/>
      <c r="O73" s="311"/>
      <c r="P73" s="311"/>
      <c r="Q73" s="311"/>
      <c r="R73" s="311"/>
      <c r="S73" s="311"/>
      <c r="T73" s="311"/>
      <c r="U73" s="311"/>
      <c r="V73" s="311"/>
      <c r="W73" s="311"/>
      <c r="X73" s="311"/>
      <c r="Y73" s="311"/>
      <c r="Z73" s="312"/>
    </row>
    <row r="74" spans="1:26" ht="15" customHeight="1">
      <c r="A74" s="283"/>
      <c r="B74" s="283"/>
      <c r="C74" s="283"/>
      <c r="D74" s="283"/>
      <c r="E74" s="284"/>
      <c r="F74" s="284"/>
      <c r="G74" s="292"/>
      <c r="H74" s="293"/>
      <c r="I74" s="293"/>
      <c r="J74" s="293"/>
      <c r="K74" s="293"/>
      <c r="L74" s="293"/>
      <c r="M74" s="294"/>
      <c r="N74" s="150"/>
      <c r="O74" s="151"/>
      <c r="P74" s="151"/>
      <c r="Q74" s="151"/>
      <c r="R74" s="151"/>
      <c r="S74" s="151"/>
      <c r="T74" s="151"/>
      <c r="U74" s="151"/>
      <c r="V74" s="151"/>
      <c r="W74" s="151"/>
      <c r="X74" s="151"/>
      <c r="Y74" s="151"/>
      <c r="Z74" s="152"/>
    </row>
    <row r="75" spans="1:26" ht="18.75" customHeight="1">
      <c r="A75" s="12"/>
      <c r="B75" s="12"/>
      <c r="C75" s="12"/>
      <c r="D75" s="12"/>
      <c r="E75" s="19"/>
      <c r="F75" s="19"/>
      <c r="G75" s="19"/>
      <c r="H75" s="19"/>
      <c r="I75" s="19"/>
      <c r="J75" s="19"/>
      <c r="K75" s="19"/>
      <c r="L75" s="19"/>
      <c r="M75" s="19"/>
      <c r="N75" s="19"/>
      <c r="O75" s="19"/>
      <c r="P75" s="19"/>
      <c r="Q75" s="19"/>
      <c r="R75" s="19"/>
      <c r="S75" s="19"/>
      <c r="T75" s="19"/>
      <c r="U75" s="19"/>
      <c r="V75" s="19"/>
      <c r="W75" s="19"/>
      <c r="X75" s="19"/>
      <c r="Y75" s="19"/>
      <c r="Z75" s="19"/>
    </row>
    <row r="76" spans="1:41" ht="15" customHeight="1">
      <c r="A76" s="80" t="s">
        <v>120</v>
      </c>
      <c r="B76" s="313"/>
      <c r="C76" s="314"/>
      <c r="D76" s="80" t="s">
        <v>121</v>
      </c>
      <c r="E76" s="313"/>
      <c r="F76" s="313"/>
      <c r="G76" s="80" t="s">
        <v>116</v>
      </c>
      <c r="H76" s="313"/>
      <c r="I76" s="321"/>
      <c r="J76" s="322" t="s">
        <v>122</v>
      </c>
      <c r="K76" s="29"/>
      <c r="L76" s="29"/>
      <c r="M76" s="13"/>
      <c r="N76" s="19"/>
      <c r="O76" s="19"/>
      <c r="P76" s="19"/>
      <c r="Q76" s="19"/>
      <c r="R76" s="19"/>
      <c r="S76" s="19"/>
      <c r="T76" s="13"/>
      <c r="U76" s="19"/>
      <c r="V76" s="19"/>
      <c r="W76" s="19"/>
      <c r="X76" s="19"/>
      <c r="Y76" s="19"/>
      <c r="Z76" s="19"/>
      <c r="AB76" s="327"/>
      <c r="AC76" s="327"/>
      <c r="AD76" s="327"/>
      <c r="AE76" s="327"/>
      <c r="AH76" s="327"/>
      <c r="AI76" s="327"/>
      <c r="AJ76" s="327"/>
      <c r="AK76" s="327"/>
      <c r="AL76" s="327"/>
      <c r="AM76" s="327"/>
      <c r="AN76" s="327"/>
      <c r="AO76" s="327"/>
    </row>
    <row r="77" spans="1:41" ht="15" customHeight="1">
      <c r="A77" s="315"/>
      <c r="B77" s="316"/>
      <c r="C77" s="317"/>
      <c r="D77" s="318"/>
      <c r="E77" s="319"/>
      <c r="F77" s="319"/>
      <c r="G77" s="83" t="s">
        <v>123</v>
      </c>
      <c r="H77" s="84"/>
      <c r="I77" s="323"/>
      <c r="J77" s="322"/>
      <c r="K77" s="29"/>
      <c r="L77" s="29"/>
      <c r="M77" s="13"/>
      <c r="N77" s="19"/>
      <c r="O77" s="19"/>
      <c r="P77" s="19"/>
      <c r="Q77" s="19"/>
      <c r="R77" s="19"/>
      <c r="S77" s="19"/>
      <c r="T77" s="13"/>
      <c r="U77" s="19"/>
      <c r="V77" s="19"/>
      <c r="W77" s="19"/>
      <c r="X77" s="19"/>
      <c r="Y77" s="19"/>
      <c r="Z77" s="19"/>
      <c r="AB77" s="327"/>
      <c r="AC77" s="327"/>
      <c r="AD77" s="327"/>
      <c r="AE77" s="327"/>
      <c r="AF77" s="18"/>
      <c r="AG77" s="18"/>
      <c r="AH77" s="327"/>
      <c r="AI77" s="327"/>
      <c r="AJ77" s="327"/>
      <c r="AK77" s="327"/>
      <c r="AL77" s="327"/>
      <c r="AM77" s="327"/>
      <c r="AN77" s="327"/>
      <c r="AO77" s="327"/>
    </row>
    <row r="78" spans="1:26" ht="15" customHeight="1">
      <c r="A78" s="315"/>
      <c r="B78" s="316"/>
      <c r="C78" s="317"/>
      <c r="D78" s="324">
        <f>SUM(E60:F65)</f>
        <v>8</v>
      </c>
      <c r="E78" s="324"/>
      <c r="F78" s="324"/>
      <c r="G78" s="324">
        <f>E69</f>
        <v>4</v>
      </c>
      <c r="H78" s="324"/>
      <c r="I78" s="328"/>
      <c r="J78" s="331" t="str">
        <f>IF(AND(AF80&lt;11,AF79&lt;7),"D",IF(AND(AF80&gt;=11,AF79&lt;7),"B",IF(AND(AF80&lt;11,AF79&gt;=7),"C","A")))</f>
        <v>A</v>
      </c>
      <c r="K78" s="332"/>
      <c r="L78" s="332"/>
      <c r="M78" s="13"/>
      <c r="N78" s="19"/>
      <c r="O78" s="19"/>
      <c r="P78" s="19"/>
      <c r="Q78" s="19"/>
      <c r="R78" s="19"/>
      <c r="S78" s="19"/>
      <c r="T78" s="13"/>
      <c r="U78" s="19"/>
      <c r="V78" s="19"/>
      <c r="W78" s="19"/>
      <c r="X78" s="19"/>
      <c r="Y78" s="19"/>
      <c r="Z78" s="19"/>
    </row>
    <row r="79" spans="1:33" ht="15" customHeight="1">
      <c r="A79" s="315"/>
      <c r="B79" s="316"/>
      <c r="C79" s="317"/>
      <c r="D79" s="325"/>
      <c r="E79" s="325"/>
      <c r="F79" s="325"/>
      <c r="G79" s="325"/>
      <c r="H79" s="325"/>
      <c r="I79" s="329"/>
      <c r="J79" s="333"/>
      <c r="K79" s="334"/>
      <c r="L79" s="334"/>
      <c r="M79" s="13"/>
      <c r="N79" s="19"/>
      <c r="O79" s="19"/>
      <c r="P79" s="19"/>
      <c r="Q79" s="19"/>
      <c r="R79" s="19"/>
      <c r="S79" s="19"/>
      <c r="T79" s="13"/>
      <c r="U79" s="19"/>
      <c r="V79" s="19"/>
      <c r="W79" s="19"/>
      <c r="X79" s="19"/>
      <c r="Y79" s="19"/>
      <c r="Z79" s="19"/>
      <c r="AB79" s="327" t="s">
        <v>124</v>
      </c>
      <c r="AC79" s="327"/>
      <c r="AD79" s="327"/>
      <c r="AE79" s="327"/>
      <c r="AF79" s="327">
        <f>SUM(E66,E72)</f>
        <v>8</v>
      </c>
      <c r="AG79" s="327"/>
    </row>
    <row r="80" spans="1:33" ht="15" customHeight="1">
      <c r="A80" s="315"/>
      <c r="B80" s="316"/>
      <c r="C80" s="317"/>
      <c r="D80" s="326"/>
      <c r="E80" s="326"/>
      <c r="F80" s="326"/>
      <c r="G80" s="326"/>
      <c r="H80" s="326"/>
      <c r="I80" s="330"/>
      <c r="J80" s="335"/>
      <c r="K80" s="336"/>
      <c r="L80" s="336"/>
      <c r="M80" s="13"/>
      <c r="N80" s="19"/>
      <c r="O80" s="19"/>
      <c r="P80" s="19"/>
      <c r="Q80" s="19"/>
      <c r="R80" s="19"/>
      <c r="S80" s="19"/>
      <c r="T80" s="13"/>
      <c r="U80" s="19"/>
      <c r="V80" s="19"/>
      <c r="W80" s="19"/>
      <c r="X80" s="19"/>
      <c r="Y80" s="19"/>
      <c r="Z80" s="19"/>
      <c r="AB80" s="327" t="s">
        <v>125</v>
      </c>
      <c r="AC80" s="327"/>
      <c r="AD80" s="327"/>
      <c r="AE80" s="327"/>
      <c r="AF80" s="327">
        <f>SUM(E60:F65,E69)</f>
        <v>12</v>
      </c>
      <c r="AG80" s="327"/>
    </row>
    <row r="81" spans="1:33" ht="15" customHeight="1">
      <c r="A81" s="315"/>
      <c r="B81" s="316"/>
      <c r="C81" s="317"/>
      <c r="D81" s="80" t="s">
        <v>116</v>
      </c>
      <c r="E81" s="313"/>
      <c r="F81" s="314"/>
      <c r="G81" s="106" t="s">
        <v>126</v>
      </c>
      <c r="H81" s="106"/>
      <c r="I81" s="346"/>
      <c r="J81" s="347" t="s">
        <v>127</v>
      </c>
      <c r="K81" s="164"/>
      <c r="L81" s="164"/>
      <c r="M81" s="13"/>
      <c r="N81" s="19"/>
      <c r="O81" s="19"/>
      <c r="P81" s="19"/>
      <c r="Q81" s="19"/>
      <c r="R81" s="19"/>
      <c r="S81" s="19"/>
      <c r="T81" s="13"/>
      <c r="U81" s="19"/>
      <c r="V81" s="19"/>
      <c r="W81" s="19"/>
      <c r="X81" s="19"/>
      <c r="Y81" s="19"/>
      <c r="Z81" s="19"/>
      <c r="AB81" s="327" t="s">
        <v>119</v>
      </c>
      <c r="AC81" s="327"/>
      <c r="AD81" s="327"/>
      <c r="AE81" s="327"/>
      <c r="AF81" s="327">
        <f>E72</f>
        <v>4</v>
      </c>
      <c r="AG81" s="327"/>
    </row>
    <row r="82" spans="1:33" ht="15" customHeight="1">
      <c r="A82" s="315"/>
      <c r="B82" s="316"/>
      <c r="C82" s="317"/>
      <c r="D82" s="318" t="s">
        <v>128</v>
      </c>
      <c r="E82" s="319"/>
      <c r="F82" s="320"/>
      <c r="G82" s="105"/>
      <c r="H82" s="105"/>
      <c r="I82" s="83"/>
      <c r="J82" s="348"/>
      <c r="K82" s="349"/>
      <c r="L82" s="349"/>
      <c r="M82" s="13"/>
      <c r="N82" s="19"/>
      <c r="O82" s="19"/>
      <c r="P82" s="19"/>
      <c r="Q82" s="19"/>
      <c r="R82" s="19"/>
      <c r="S82" s="19"/>
      <c r="T82" s="13"/>
      <c r="U82" s="19"/>
      <c r="V82" s="19"/>
      <c r="W82" s="19"/>
      <c r="X82" s="19"/>
      <c r="Y82" s="19"/>
      <c r="Z82" s="19"/>
      <c r="AB82" s="327" t="s">
        <v>117</v>
      </c>
      <c r="AC82" s="327"/>
      <c r="AD82" s="327"/>
      <c r="AE82" s="327"/>
      <c r="AF82" s="327">
        <f>E66</f>
        <v>4</v>
      </c>
      <c r="AG82" s="327"/>
    </row>
    <row r="83" spans="1:26" ht="15" customHeight="1">
      <c r="A83" s="315"/>
      <c r="B83" s="316"/>
      <c r="C83" s="317"/>
      <c r="D83" s="324">
        <f>E66</f>
        <v>4</v>
      </c>
      <c r="E83" s="324"/>
      <c r="F83" s="324"/>
      <c r="G83" s="324">
        <f>E72</f>
        <v>4</v>
      </c>
      <c r="H83" s="324"/>
      <c r="I83" s="328"/>
      <c r="J83" s="331" t="str">
        <f>IF(AND(AF82&lt;=3,AF81&lt;=3),"d",IF(AND(AF82&gt;=3,AF81&lt;3),"b",IF(AND(AF82&lt;3,AF81&gt;=3),"c","a")))</f>
        <v>a</v>
      </c>
      <c r="K83" s="332"/>
      <c r="L83" s="332"/>
      <c r="M83" s="19"/>
      <c r="N83" s="19"/>
      <c r="O83" s="19"/>
      <c r="P83" s="19"/>
      <c r="Q83" s="19"/>
      <c r="R83" s="19"/>
      <c r="S83" s="19"/>
      <c r="T83" s="13"/>
      <c r="U83" s="19"/>
      <c r="V83" s="19"/>
      <c r="W83" s="19"/>
      <c r="X83" s="19"/>
      <c r="Y83" s="19"/>
      <c r="Z83" s="19"/>
    </row>
    <row r="84" spans="1:14" ht="15" customHeight="1">
      <c r="A84" s="315"/>
      <c r="B84" s="316"/>
      <c r="C84" s="317"/>
      <c r="D84" s="325"/>
      <c r="E84" s="325"/>
      <c r="F84" s="325"/>
      <c r="G84" s="325"/>
      <c r="H84" s="325"/>
      <c r="I84" s="329"/>
      <c r="J84" s="333"/>
      <c r="K84" s="334"/>
      <c r="L84" s="334"/>
      <c r="M84" s="19"/>
      <c r="N84" s="19"/>
    </row>
    <row r="85" spans="1:14" ht="15" customHeight="1">
      <c r="A85" s="318"/>
      <c r="B85" s="319"/>
      <c r="C85" s="320"/>
      <c r="D85" s="326"/>
      <c r="E85" s="326"/>
      <c r="F85" s="326"/>
      <c r="G85" s="326"/>
      <c r="H85" s="326"/>
      <c r="I85" s="330"/>
      <c r="J85" s="335"/>
      <c r="K85" s="336"/>
      <c r="L85" s="336"/>
      <c r="M85" s="19"/>
      <c r="N85" s="19"/>
    </row>
    <row r="86" ht="18.75" customHeight="1"/>
    <row r="87" spans="1:26" ht="18.75" customHeight="1" thickBot="1">
      <c r="A87" s="352" t="s">
        <v>129</v>
      </c>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3"/>
    </row>
    <row r="88" spans="1:13" ht="15" customHeight="1" thickTop="1">
      <c r="A88" s="54" t="s">
        <v>130</v>
      </c>
      <c r="B88" s="354"/>
      <c r="C88" s="357" t="s">
        <v>131</v>
      </c>
      <c r="D88" s="357"/>
      <c r="E88" s="357"/>
      <c r="F88" s="359" t="s">
        <v>38</v>
      </c>
      <c r="G88" s="359"/>
      <c r="H88" s="359"/>
      <c r="I88" s="359"/>
      <c r="J88" s="359"/>
      <c r="K88" s="359"/>
      <c r="L88" s="359"/>
      <c r="M88" s="359"/>
    </row>
    <row r="89" spans="1:26" ht="15" customHeight="1" thickBot="1">
      <c r="A89" s="55"/>
      <c r="B89" s="355"/>
      <c r="C89" s="358"/>
      <c r="D89" s="358"/>
      <c r="E89" s="358"/>
      <c r="F89" s="360"/>
      <c r="G89" s="360"/>
      <c r="H89" s="360"/>
      <c r="I89" s="360"/>
      <c r="J89" s="360"/>
      <c r="K89" s="360"/>
      <c r="L89" s="360"/>
      <c r="M89" s="360"/>
      <c r="N89" s="15"/>
      <c r="O89" s="16"/>
      <c r="P89" s="16"/>
      <c r="Q89" s="16"/>
      <c r="R89" s="16"/>
      <c r="S89" s="16"/>
      <c r="T89" s="16"/>
      <c r="U89" s="16"/>
      <c r="V89" s="16"/>
      <c r="W89" s="16"/>
      <c r="X89" s="16"/>
      <c r="Y89" s="16"/>
      <c r="Z89" s="16"/>
    </row>
    <row r="90" spans="1:26" ht="15" customHeight="1" thickTop="1">
      <c r="A90" s="55"/>
      <c r="B90" s="355"/>
      <c r="C90" s="361" t="s">
        <v>132</v>
      </c>
      <c r="D90" s="362"/>
      <c r="E90" s="363"/>
      <c r="F90" s="289" t="s">
        <v>159</v>
      </c>
      <c r="G90" s="290"/>
      <c r="H90" s="290"/>
      <c r="I90" s="290"/>
      <c r="J90" s="290"/>
      <c r="K90" s="290"/>
      <c r="L90" s="290"/>
      <c r="M90" s="290"/>
      <c r="N90" s="290"/>
      <c r="O90" s="290"/>
      <c r="P90" s="290"/>
      <c r="Q90" s="290"/>
      <c r="R90" s="290"/>
      <c r="S90" s="290"/>
      <c r="T90" s="290"/>
      <c r="U90" s="290"/>
      <c r="V90" s="290"/>
      <c r="W90" s="290"/>
      <c r="X90" s="290"/>
      <c r="Y90" s="290"/>
      <c r="Z90" s="291"/>
    </row>
    <row r="91" spans="1:26" ht="15" customHeight="1">
      <c r="A91" s="55"/>
      <c r="B91" s="355"/>
      <c r="C91" s="118"/>
      <c r="D91" s="119"/>
      <c r="E91" s="120"/>
      <c r="F91" s="289"/>
      <c r="G91" s="290"/>
      <c r="H91" s="290"/>
      <c r="I91" s="290"/>
      <c r="J91" s="290"/>
      <c r="K91" s="290"/>
      <c r="L91" s="290"/>
      <c r="M91" s="290"/>
      <c r="N91" s="290"/>
      <c r="O91" s="290"/>
      <c r="P91" s="290"/>
      <c r="Q91" s="290"/>
      <c r="R91" s="290"/>
      <c r="S91" s="290"/>
      <c r="T91" s="290"/>
      <c r="U91" s="290"/>
      <c r="V91" s="290"/>
      <c r="W91" s="290"/>
      <c r="X91" s="290"/>
      <c r="Y91" s="290"/>
      <c r="Z91" s="291"/>
    </row>
    <row r="92" spans="1:26" ht="15" customHeight="1">
      <c r="A92" s="55"/>
      <c r="B92" s="355"/>
      <c r="C92" s="118"/>
      <c r="D92" s="119"/>
      <c r="E92" s="120"/>
      <c r="F92" s="289"/>
      <c r="G92" s="290"/>
      <c r="H92" s="290"/>
      <c r="I92" s="290"/>
      <c r="J92" s="290"/>
      <c r="K92" s="290"/>
      <c r="L92" s="290"/>
      <c r="M92" s="290"/>
      <c r="N92" s="290"/>
      <c r="O92" s="290"/>
      <c r="P92" s="290"/>
      <c r="Q92" s="290"/>
      <c r="R92" s="290"/>
      <c r="S92" s="290"/>
      <c r="T92" s="290"/>
      <c r="U92" s="290"/>
      <c r="V92" s="290"/>
      <c r="W92" s="290"/>
      <c r="X92" s="290"/>
      <c r="Y92" s="290"/>
      <c r="Z92" s="291"/>
    </row>
    <row r="93" spans="1:26" ht="15" customHeight="1">
      <c r="A93" s="55"/>
      <c r="B93" s="355"/>
      <c r="C93" s="118"/>
      <c r="D93" s="119"/>
      <c r="E93" s="120"/>
      <c r="F93" s="289"/>
      <c r="G93" s="290"/>
      <c r="H93" s="290"/>
      <c r="I93" s="290"/>
      <c r="J93" s="290"/>
      <c r="K93" s="290"/>
      <c r="L93" s="290"/>
      <c r="M93" s="290"/>
      <c r="N93" s="290"/>
      <c r="O93" s="290"/>
      <c r="P93" s="290"/>
      <c r="Q93" s="290"/>
      <c r="R93" s="290"/>
      <c r="S93" s="290"/>
      <c r="T93" s="290"/>
      <c r="U93" s="290"/>
      <c r="V93" s="290"/>
      <c r="W93" s="290"/>
      <c r="X93" s="290"/>
      <c r="Y93" s="290"/>
      <c r="Z93" s="291"/>
    </row>
    <row r="94" spans="1:26" ht="15" customHeight="1">
      <c r="A94" s="55"/>
      <c r="B94" s="355"/>
      <c r="C94" s="83"/>
      <c r="D94" s="84"/>
      <c r="E94" s="85"/>
      <c r="F94" s="292"/>
      <c r="G94" s="293"/>
      <c r="H94" s="293"/>
      <c r="I94" s="293"/>
      <c r="J94" s="293"/>
      <c r="K94" s="293"/>
      <c r="L94" s="293"/>
      <c r="M94" s="293"/>
      <c r="N94" s="293"/>
      <c r="O94" s="293"/>
      <c r="P94" s="293"/>
      <c r="Q94" s="293"/>
      <c r="R94" s="293"/>
      <c r="S94" s="293"/>
      <c r="T94" s="293"/>
      <c r="U94" s="293"/>
      <c r="V94" s="293"/>
      <c r="W94" s="293"/>
      <c r="X94" s="293"/>
      <c r="Y94" s="293"/>
      <c r="Z94" s="294"/>
    </row>
    <row r="95" spans="1:26" ht="15" customHeight="1">
      <c r="A95" s="55"/>
      <c r="B95" s="355"/>
      <c r="C95" s="337" t="s">
        <v>133</v>
      </c>
      <c r="D95" s="338"/>
      <c r="E95" s="339"/>
      <c r="F95" s="301" t="s">
        <v>160</v>
      </c>
      <c r="G95" s="302"/>
      <c r="H95" s="302"/>
      <c r="I95" s="302"/>
      <c r="J95" s="302"/>
      <c r="K95" s="302"/>
      <c r="L95" s="302"/>
      <c r="M95" s="302"/>
      <c r="N95" s="302"/>
      <c r="O95" s="302"/>
      <c r="P95" s="302"/>
      <c r="Q95" s="302"/>
      <c r="R95" s="302"/>
      <c r="S95" s="302"/>
      <c r="T95" s="302"/>
      <c r="U95" s="302"/>
      <c r="V95" s="302"/>
      <c r="W95" s="302"/>
      <c r="X95" s="302"/>
      <c r="Y95" s="302"/>
      <c r="Z95" s="303"/>
    </row>
    <row r="96" spans="1:26" ht="15" customHeight="1">
      <c r="A96" s="55"/>
      <c r="B96" s="355"/>
      <c r="C96" s="340"/>
      <c r="D96" s="341"/>
      <c r="E96" s="342"/>
      <c r="F96" s="304"/>
      <c r="G96" s="305"/>
      <c r="H96" s="305"/>
      <c r="I96" s="305"/>
      <c r="J96" s="305"/>
      <c r="K96" s="305"/>
      <c r="L96" s="305"/>
      <c r="M96" s="305"/>
      <c r="N96" s="305"/>
      <c r="O96" s="305"/>
      <c r="P96" s="305"/>
      <c r="Q96" s="305"/>
      <c r="R96" s="305"/>
      <c r="S96" s="305"/>
      <c r="T96" s="305"/>
      <c r="U96" s="305"/>
      <c r="V96" s="305"/>
      <c r="W96" s="305"/>
      <c r="X96" s="305"/>
      <c r="Y96" s="305"/>
      <c r="Z96" s="306"/>
    </row>
    <row r="97" spans="1:26" ht="15" customHeight="1">
      <c r="A97" s="55"/>
      <c r="B97" s="355"/>
      <c r="C97" s="340"/>
      <c r="D97" s="341"/>
      <c r="E97" s="342"/>
      <c r="F97" s="304"/>
      <c r="G97" s="305"/>
      <c r="H97" s="305"/>
      <c r="I97" s="305"/>
      <c r="J97" s="305"/>
      <c r="K97" s="305"/>
      <c r="L97" s="305"/>
      <c r="M97" s="305"/>
      <c r="N97" s="305"/>
      <c r="O97" s="305"/>
      <c r="P97" s="305"/>
      <c r="Q97" s="305"/>
      <c r="R97" s="305"/>
      <c r="S97" s="305"/>
      <c r="T97" s="305"/>
      <c r="U97" s="305"/>
      <c r="V97" s="305"/>
      <c r="W97" s="305"/>
      <c r="X97" s="305"/>
      <c r="Y97" s="305"/>
      <c r="Z97" s="306"/>
    </row>
    <row r="98" spans="1:26" ht="15" customHeight="1">
      <c r="A98" s="55"/>
      <c r="B98" s="355"/>
      <c r="C98" s="340"/>
      <c r="D98" s="341"/>
      <c r="E98" s="342"/>
      <c r="F98" s="304"/>
      <c r="G98" s="305"/>
      <c r="H98" s="305"/>
      <c r="I98" s="305"/>
      <c r="J98" s="305"/>
      <c r="K98" s="305"/>
      <c r="L98" s="305"/>
      <c r="M98" s="305"/>
      <c r="N98" s="305"/>
      <c r="O98" s="305"/>
      <c r="P98" s="305"/>
      <c r="Q98" s="305"/>
      <c r="R98" s="305"/>
      <c r="S98" s="305"/>
      <c r="T98" s="305"/>
      <c r="U98" s="305"/>
      <c r="V98" s="305"/>
      <c r="W98" s="305"/>
      <c r="X98" s="305"/>
      <c r="Y98" s="305"/>
      <c r="Z98" s="306"/>
    </row>
    <row r="99" spans="1:26" ht="15" customHeight="1">
      <c r="A99" s="56"/>
      <c r="B99" s="356"/>
      <c r="C99" s="343"/>
      <c r="D99" s="344"/>
      <c r="E99" s="345"/>
      <c r="F99" s="307"/>
      <c r="G99" s="308"/>
      <c r="H99" s="308"/>
      <c r="I99" s="308"/>
      <c r="J99" s="308"/>
      <c r="K99" s="308"/>
      <c r="L99" s="308"/>
      <c r="M99" s="308"/>
      <c r="N99" s="308"/>
      <c r="O99" s="308"/>
      <c r="P99" s="308"/>
      <c r="Q99" s="308"/>
      <c r="R99" s="308"/>
      <c r="S99" s="308"/>
      <c r="T99" s="308"/>
      <c r="U99" s="308"/>
      <c r="V99" s="308"/>
      <c r="W99" s="308"/>
      <c r="X99" s="308"/>
      <c r="Y99" s="308"/>
      <c r="Z99" s="309"/>
    </row>
    <row r="100" ht="18.75" customHeight="1"/>
    <row r="101" spans="1:26" ht="18.75" customHeight="1">
      <c r="A101" s="373" t="s">
        <v>167</v>
      </c>
      <c r="B101" s="373"/>
      <c r="C101" s="373"/>
      <c r="D101" s="373"/>
      <c r="E101" s="373"/>
      <c r="F101" s="373"/>
      <c r="G101" s="373"/>
      <c r="H101" s="373"/>
      <c r="I101" s="373"/>
      <c r="J101" s="373"/>
      <c r="K101" s="373"/>
      <c r="L101" s="373"/>
      <c r="M101" s="373"/>
      <c r="N101" s="373"/>
      <c r="O101" s="373"/>
      <c r="P101" s="373"/>
      <c r="Q101" s="373"/>
      <c r="R101" s="373"/>
      <c r="S101" s="373"/>
      <c r="T101" s="373"/>
      <c r="U101" s="373"/>
      <c r="V101" s="373"/>
      <c r="W101" s="373"/>
      <c r="X101" s="373"/>
      <c r="Y101" s="373"/>
      <c r="Z101" s="373"/>
    </row>
    <row r="102" spans="1:26" ht="18.75" customHeight="1">
      <c r="A102" s="374" t="s">
        <v>134</v>
      </c>
      <c r="B102" s="374"/>
      <c r="C102" s="374"/>
      <c r="D102" s="374"/>
      <c r="E102" s="374"/>
      <c r="F102" s="374"/>
      <c r="G102" s="375" t="s">
        <v>168</v>
      </c>
      <c r="H102" s="376"/>
      <c r="I102" s="376"/>
      <c r="J102" s="376"/>
      <c r="K102" s="376"/>
      <c r="L102" s="376"/>
      <c r="M102" s="376"/>
      <c r="N102" s="376"/>
      <c r="O102" s="376"/>
      <c r="P102" s="376"/>
      <c r="Q102" s="376"/>
      <c r="R102" s="376"/>
      <c r="S102" s="376"/>
      <c r="T102" s="376"/>
      <c r="U102" s="376"/>
      <c r="V102" s="376"/>
      <c r="W102" s="376"/>
      <c r="X102" s="376"/>
      <c r="Y102" s="376"/>
      <c r="Z102" s="181"/>
    </row>
    <row r="103" spans="1:26" ht="18.75" customHeight="1">
      <c r="A103" s="374"/>
      <c r="B103" s="374"/>
      <c r="C103" s="374"/>
      <c r="D103" s="374"/>
      <c r="E103" s="374"/>
      <c r="F103" s="374"/>
      <c r="G103" s="107" t="s">
        <v>135</v>
      </c>
      <c r="H103" s="45"/>
      <c r="I103" s="45"/>
      <c r="J103" s="45"/>
      <c r="K103" s="45"/>
      <c r="L103" s="45"/>
      <c r="M103" s="45"/>
      <c r="N103" s="45"/>
      <c r="O103" s="45"/>
      <c r="P103" s="45"/>
      <c r="Q103" s="45"/>
      <c r="R103" s="45"/>
      <c r="S103" s="45"/>
      <c r="T103" s="45"/>
      <c r="U103" s="45"/>
      <c r="V103" s="45"/>
      <c r="W103" s="45"/>
      <c r="X103" s="45"/>
      <c r="Y103" s="45"/>
      <c r="Z103" s="46"/>
    </row>
    <row r="104" spans="1:30" ht="18.75" customHeight="1">
      <c r="A104" s="374"/>
      <c r="B104" s="374"/>
      <c r="C104" s="374"/>
      <c r="D104" s="374"/>
      <c r="E104" s="374"/>
      <c r="F104" s="374"/>
      <c r="G104" s="122" t="s">
        <v>136</v>
      </c>
      <c r="H104" s="123"/>
      <c r="I104" s="123"/>
      <c r="J104" s="123"/>
      <c r="K104" s="123" t="s">
        <v>137</v>
      </c>
      <c r="L104" s="123"/>
      <c r="M104" s="123"/>
      <c r="N104" s="123"/>
      <c r="O104" s="350" t="s">
        <v>138</v>
      </c>
      <c r="P104" s="350"/>
      <c r="Q104" s="350"/>
      <c r="R104" s="350"/>
      <c r="S104" s="350" t="s">
        <v>139</v>
      </c>
      <c r="T104" s="350"/>
      <c r="U104" s="350"/>
      <c r="V104" s="350"/>
      <c r="W104" s="350" t="s">
        <v>140</v>
      </c>
      <c r="X104" s="350"/>
      <c r="Y104" s="350"/>
      <c r="Z104" s="351"/>
      <c r="AA104" s="7"/>
      <c r="AB104" s="7"/>
      <c r="AC104" s="7"/>
      <c r="AD104" s="7"/>
    </row>
    <row r="105" spans="1:26" ht="18.75" customHeight="1">
      <c r="A105" s="374"/>
      <c r="B105" s="374"/>
      <c r="C105" s="374"/>
      <c r="D105" s="374"/>
      <c r="E105" s="374"/>
      <c r="F105" s="374"/>
      <c r="G105" s="364" t="s">
        <v>141</v>
      </c>
      <c r="H105" s="365"/>
      <c r="I105" s="365"/>
      <c r="J105" s="365"/>
      <c r="K105" s="365"/>
      <c r="L105" s="365"/>
      <c r="M105" s="365"/>
      <c r="N105" s="365"/>
      <c r="O105" s="365"/>
      <c r="P105" s="365"/>
      <c r="Q105" s="365"/>
      <c r="R105" s="365"/>
      <c r="S105" s="365"/>
      <c r="T105" s="365"/>
      <c r="U105" s="365"/>
      <c r="V105" s="365"/>
      <c r="W105" s="365"/>
      <c r="X105" s="365"/>
      <c r="Y105" s="365"/>
      <c r="Z105" s="366"/>
    </row>
    <row r="106" spans="1:26" ht="18.75" customHeight="1">
      <c r="A106" s="374"/>
      <c r="B106" s="374"/>
      <c r="C106" s="374"/>
      <c r="D106" s="374"/>
      <c r="E106" s="374"/>
      <c r="F106" s="374"/>
      <c r="G106" s="367"/>
      <c r="H106" s="368"/>
      <c r="I106" s="368"/>
      <c r="J106" s="368"/>
      <c r="K106" s="368"/>
      <c r="L106" s="368"/>
      <c r="M106" s="368"/>
      <c r="N106" s="368"/>
      <c r="O106" s="368"/>
      <c r="P106" s="368"/>
      <c r="Q106" s="368"/>
      <c r="R106" s="368"/>
      <c r="S106" s="368"/>
      <c r="T106" s="368"/>
      <c r="U106" s="368"/>
      <c r="V106" s="368"/>
      <c r="W106" s="368"/>
      <c r="X106" s="368"/>
      <c r="Y106" s="368"/>
      <c r="Z106" s="369"/>
    </row>
    <row r="107" spans="1:26" ht="18.75" customHeight="1">
      <c r="A107" s="374"/>
      <c r="B107" s="374"/>
      <c r="C107" s="374"/>
      <c r="D107" s="374"/>
      <c r="E107" s="374"/>
      <c r="F107" s="374"/>
      <c r="G107" s="367"/>
      <c r="H107" s="368"/>
      <c r="I107" s="368"/>
      <c r="J107" s="368"/>
      <c r="K107" s="368"/>
      <c r="L107" s="368"/>
      <c r="M107" s="368"/>
      <c r="N107" s="368"/>
      <c r="O107" s="368"/>
      <c r="P107" s="368"/>
      <c r="Q107" s="368"/>
      <c r="R107" s="368"/>
      <c r="S107" s="368"/>
      <c r="T107" s="368"/>
      <c r="U107" s="368"/>
      <c r="V107" s="368"/>
      <c r="W107" s="368"/>
      <c r="X107" s="368"/>
      <c r="Y107" s="368"/>
      <c r="Z107" s="369"/>
    </row>
    <row r="108" spans="1:26" ht="18.75" customHeight="1">
      <c r="A108" s="374"/>
      <c r="B108" s="374"/>
      <c r="C108" s="374"/>
      <c r="D108" s="374"/>
      <c r="E108" s="374"/>
      <c r="F108" s="374"/>
      <c r="G108" s="367"/>
      <c r="H108" s="368"/>
      <c r="I108" s="368"/>
      <c r="J108" s="368"/>
      <c r="K108" s="368"/>
      <c r="L108" s="368"/>
      <c r="M108" s="368"/>
      <c r="N108" s="368"/>
      <c r="O108" s="368"/>
      <c r="P108" s="368"/>
      <c r="Q108" s="368"/>
      <c r="R108" s="368"/>
      <c r="S108" s="368"/>
      <c r="T108" s="368"/>
      <c r="U108" s="368"/>
      <c r="V108" s="368"/>
      <c r="W108" s="368"/>
      <c r="X108" s="368"/>
      <c r="Y108" s="368"/>
      <c r="Z108" s="369"/>
    </row>
    <row r="109" spans="1:26" ht="18.75" customHeight="1">
      <c r="A109" s="374"/>
      <c r="B109" s="374"/>
      <c r="C109" s="374"/>
      <c r="D109" s="374"/>
      <c r="E109" s="374"/>
      <c r="F109" s="374"/>
      <c r="G109" s="370"/>
      <c r="H109" s="371"/>
      <c r="I109" s="371"/>
      <c r="J109" s="371"/>
      <c r="K109" s="371"/>
      <c r="L109" s="371"/>
      <c r="M109" s="371"/>
      <c r="N109" s="371"/>
      <c r="O109" s="371"/>
      <c r="P109" s="371"/>
      <c r="Q109" s="371"/>
      <c r="R109" s="371"/>
      <c r="S109" s="371"/>
      <c r="T109" s="371"/>
      <c r="U109" s="371"/>
      <c r="V109" s="371"/>
      <c r="W109" s="371"/>
      <c r="X109" s="371"/>
      <c r="Y109" s="371"/>
      <c r="Z109" s="372"/>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G105:Z109"/>
    <mergeCell ref="F95:Z99"/>
    <mergeCell ref="A101:Z101"/>
    <mergeCell ref="A102:F109"/>
    <mergeCell ref="G102:Z102"/>
    <mergeCell ref="G103:Z103"/>
    <mergeCell ref="G104:J104"/>
    <mergeCell ref="K104:N104"/>
    <mergeCell ref="O104:R104"/>
    <mergeCell ref="S104:V104"/>
    <mergeCell ref="W104:Z104"/>
    <mergeCell ref="D83:F85"/>
    <mergeCell ref="G83:I85"/>
    <mergeCell ref="J83:L85"/>
    <mergeCell ref="A87:Z87"/>
    <mergeCell ref="A88:B99"/>
    <mergeCell ref="C88:E89"/>
    <mergeCell ref="F88:M89"/>
    <mergeCell ref="C90:E94"/>
    <mergeCell ref="F90:Z94"/>
    <mergeCell ref="C95:E99"/>
    <mergeCell ref="D81:F81"/>
    <mergeCell ref="G81:I82"/>
    <mergeCell ref="J81:L82"/>
    <mergeCell ref="AB81:AE81"/>
    <mergeCell ref="AF81:AG81"/>
    <mergeCell ref="D82:F82"/>
    <mergeCell ref="AB82:AE82"/>
    <mergeCell ref="AF82:AG82"/>
    <mergeCell ref="G78:I80"/>
    <mergeCell ref="J78:L80"/>
    <mergeCell ref="AB79:AE79"/>
    <mergeCell ref="AF79:AG79"/>
    <mergeCell ref="AB80:AE80"/>
    <mergeCell ref="AF80:AG80"/>
    <mergeCell ref="AB77:AC77"/>
    <mergeCell ref="AD77:AE77"/>
    <mergeCell ref="AH77:AI77"/>
    <mergeCell ref="AJ77:AK77"/>
    <mergeCell ref="AL77:AM77"/>
    <mergeCell ref="AN77:AO77"/>
    <mergeCell ref="AB76:AC76"/>
    <mergeCell ref="AD76:AE76"/>
    <mergeCell ref="AH76:AI76"/>
    <mergeCell ref="AJ76:AK76"/>
    <mergeCell ref="AL76:AM76"/>
    <mergeCell ref="AN76:AO76"/>
    <mergeCell ref="A72:D74"/>
    <mergeCell ref="E72:F74"/>
    <mergeCell ref="G72:M74"/>
    <mergeCell ref="N72:Z74"/>
    <mergeCell ref="A76:C85"/>
    <mergeCell ref="D76:F77"/>
    <mergeCell ref="G76:I76"/>
    <mergeCell ref="J76:L77"/>
    <mergeCell ref="G77:I77"/>
    <mergeCell ref="D78:F80"/>
    <mergeCell ref="A66:A71"/>
    <mergeCell ref="B66:D68"/>
    <mergeCell ref="E66:F68"/>
    <mergeCell ref="G66:M68"/>
    <mergeCell ref="N66:Z68"/>
    <mergeCell ref="B69:D71"/>
    <mergeCell ref="E69:F71"/>
    <mergeCell ref="G69:M71"/>
    <mergeCell ref="N69:Z71"/>
    <mergeCell ref="A60:A65"/>
    <mergeCell ref="B60:D62"/>
    <mergeCell ref="E60:F62"/>
    <mergeCell ref="G60:M62"/>
    <mergeCell ref="N60:Z62"/>
    <mergeCell ref="B63:D65"/>
    <mergeCell ref="E63:F65"/>
    <mergeCell ref="G63:M65"/>
    <mergeCell ref="N63:Z65"/>
    <mergeCell ref="O56:R56"/>
    <mergeCell ref="S56:V56"/>
    <mergeCell ref="W56:Z56"/>
    <mergeCell ref="A58:Z58"/>
    <mergeCell ref="A59:D59"/>
    <mergeCell ref="E59:M59"/>
    <mergeCell ref="N59:Z59"/>
    <mergeCell ref="S53:V54"/>
    <mergeCell ref="W53:Z54"/>
    <mergeCell ref="B55:F56"/>
    <mergeCell ref="G55:J55"/>
    <mergeCell ref="K55:N55"/>
    <mergeCell ref="O55:R55"/>
    <mergeCell ref="S55:V55"/>
    <mergeCell ref="W55:Z55"/>
    <mergeCell ref="G56:J56"/>
    <mergeCell ref="K56:N56"/>
    <mergeCell ref="Q52:R52"/>
    <mergeCell ref="S52:T52"/>
    <mergeCell ref="U52:V52"/>
    <mergeCell ref="W52:X52"/>
    <mergeCell ref="Y52:Z52"/>
    <mergeCell ref="B53:E54"/>
    <mergeCell ref="F53:F54"/>
    <mergeCell ref="G53:J54"/>
    <mergeCell ref="K53:N54"/>
    <mergeCell ref="O53:R54"/>
    <mergeCell ref="B52:E52"/>
    <mergeCell ref="G52:H52"/>
    <mergeCell ref="I52:J52"/>
    <mergeCell ref="K52:L52"/>
    <mergeCell ref="M52:N52"/>
    <mergeCell ref="O52:P52"/>
    <mergeCell ref="C51:F51"/>
    <mergeCell ref="G51:J51"/>
    <mergeCell ref="K51:N51"/>
    <mergeCell ref="O51:R51"/>
    <mergeCell ref="S51:V51"/>
    <mergeCell ref="W51:Z51"/>
    <mergeCell ref="S49:V49"/>
    <mergeCell ref="W49:Z49"/>
    <mergeCell ref="C50:F50"/>
    <mergeCell ref="G50:J50"/>
    <mergeCell ref="K50:N50"/>
    <mergeCell ref="O50:R50"/>
    <mergeCell ref="S50:V50"/>
    <mergeCell ref="W50:Z50"/>
    <mergeCell ref="W47:Z47"/>
    <mergeCell ref="C48:F48"/>
    <mergeCell ref="G48:J48"/>
    <mergeCell ref="K48:N48"/>
    <mergeCell ref="O48:R48"/>
    <mergeCell ref="S48:V48"/>
    <mergeCell ref="W48:Z48"/>
    <mergeCell ref="B47:B51"/>
    <mergeCell ref="C47:F47"/>
    <mergeCell ref="G47:J47"/>
    <mergeCell ref="K47:N47"/>
    <mergeCell ref="O47:R47"/>
    <mergeCell ref="S47:V47"/>
    <mergeCell ref="C49:F49"/>
    <mergeCell ref="G49:J49"/>
    <mergeCell ref="K49:N49"/>
    <mergeCell ref="O49:R49"/>
    <mergeCell ref="C46:F46"/>
    <mergeCell ref="G46:J46"/>
    <mergeCell ref="K46:N46"/>
    <mergeCell ref="O46:R46"/>
    <mergeCell ref="S46:V46"/>
    <mergeCell ref="W46:Z46"/>
    <mergeCell ref="C45:F45"/>
    <mergeCell ref="G45:J45"/>
    <mergeCell ref="K45:N45"/>
    <mergeCell ref="O45:R45"/>
    <mergeCell ref="S45:V45"/>
    <mergeCell ref="W45:Z45"/>
    <mergeCell ref="O43:R43"/>
    <mergeCell ref="S43:V43"/>
    <mergeCell ref="W43:Z43"/>
    <mergeCell ref="B44:B46"/>
    <mergeCell ref="C44:F44"/>
    <mergeCell ref="G44:J44"/>
    <mergeCell ref="K44:N44"/>
    <mergeCell ref="O44:R44"/>
    <mergeCell ref="S44:V44"/>
    <mergeCell ref="W44:Z44"/>
    <mergeCell ref="W41:Z41"/>
    <mergeCell ref="B42:E43"/>
    <mergeCell ref="F42:F43"/>
    <mergeCell ref="G42:J42"/>
    <mergeCell ref="K42:N42"/>
    <mergeCell ref="O42:R42"/>
    <mergeCell ref="S42:V42"/>
    <mergeCell ref="W42:Z42"/>
    <mergeCell ref="G43:J43"/>
    <mergeCell ref="K43:N43"/>
    <mergeCell ref="V35:W35"/>
    <mergeCell ref="Y35:Z35"/>
    <mergeCell ref="A36:D39"/>
    <mergeCell ref="E36:Z39"/>
    <mergeCell ref="A41:A56"/>
    <mergeCell ref="B41:F41"/>
    <mergeCell ref="G41:J41"/>
    <mergeCell ref="K41:N41"/>
    <mergeCell ref="O41:R41"/>
    <mergeCell ref="S41:V41"/>
    <mergeCell ref="V33:W33"/>
    <mergeCell ref="Y33:Z33"/>
    <mergeCell ref="B34:F35"/>
    <mergeCell ref="G34:L35"/>
    <mergeCell ref="M34:N35"/>
    <mergeCell ref="P34:Q34"/>
    <mergeCell ref="S34:T34"/>
    <mergeCell ref="V34:W34"/>
    <mergeCell ref="Y34:Z34"/>
    <mergeCell ref="P35:Q35"/>
    <mergeCell ref="U31:W31"/>
    <mergeCell ref="X31:Z31"/>
    <mergeCell ref="B32:F33"/>
    <mergeCell ref="G32:L33"/>
    <mergeCell ref="M32:N33"/>
    <mergeCell ref="P32:Q32"/>
    <mergeCell ref="S32:T32"/>
    <mergeCell ref="V32:W32"/>
    <mergeCell ref="Y32:Z32"/>
    <mergeCell ref="P33:Q33"/>
    <mergeCell ref="A31:A35"/>
    <mergeCell ref="B31:F31"/>
    <mergeCell ref="G31:L31"/>
    <mergeCell ref="M31:N31"/>
    <mergeCell ref="O31:Q31"/>
    <mergeCell ref="R31:T31"/>
    <mergeCell ref="S33:T33"/>
    <mergeCell ref="S35:T35"/>
    <mergeCell ref="C28:L29"/>
    <mergeCell ref="M28:N29"/>
    <mergeCell ref="P28:Q28"/>
    <mergeCell ref="S28:T28"/>
    <mergeCell ref="V28:W28"/>
    <mergeCell ref="Y28:Z28"/>
    <mergeCell ref="P29:Q29"/>
    <mergeCell ref="S29:T29"/>
    <mergeCell ref="V29:W29"/>
    <mergeCell ref="Y29:Z29"/>
    <mergeCell ref="C26:L27"/>
    <mergeCell ref="M26:N27"/>
    <mergeCell ref="P26:Q26"/>
    <mergeCell ref="S26:T26"/>
    <mergeCell ref="V26:W26"/>
    <mergeCell ref="Y26:Z26"/>
    <mergeCell ref="P27:Q27"/>
    <mergeCell ref="S27:T27"/>
    <mergeCell ref="V27:W27"/>
    <mergeCell ref="Y27:Z27"/>
    <mergeCell ref="A17:F22"/>
    <mergeCell ref="G17:Z22"/>
    <mergeCell ref="A24:Z24"/>
    <mergeCell ref="A25:B29"/>
    <mergeCell ref="C25:L25"/>
    <mergeCell ref="M25:N25"/>
    <mergeCell ref="O25:Q25"/>
    <mergeCell ref="R25:T25"/>
    <mergeCell ref="U25:W25"/>
    <mergeCell ref="X25:Z25"/>
    <mergeCell ref="A12:F14"/>
    <mergeCell ref="G12:Z14"/>
    <mergeCell ref="A15:F15"/>
    <mergeCell ref="G15:H15"/>
    <mergeCell ref="J15:K15"/>
    <mergeCell ref="L15:N16"/>
    <mergeCell ref="O15:Z16"/>
    <mergeCell ref="A16:F16"/>
    <mergeCell ref="G16:H16"/>
    <mergeCell ref="J16:K16"/>
    <mergeCell ref="A9:F9"/>
    <mergeCell ref="G9:P9"/>
    <mergeCell ref="R9:S9"/>
    <mergeCell ref="T9:Z9"/>
    <mergeCell ref="A10:F11"/>
    <mergeCell ref="G10:Z11"/>
    <mergeCell ref="H7:I7"/>
    <mergeCell ref="J7:P7"/>
    <mergeCell ref="R7:S7"/>
    <mergeCell ref="T7:Z7"/>
    <mergeCell ref="E8:G8"/>
    <mergeCell ref="H8:I8"/>
    <mergeCell ref="J8:P8"/>
    <mergeCell ref="R8:S8"/>
    <mergeCell ref="T8:Z8"/>
    <mergeCell ref="A5:D6"/>
    <mergeCell ref="E5:F6"/>
    <mergeCell ref="G5:P6"/>
    <mergeCell ref="Q5:S5"/>
    <mergeCell ref="T5:Z5"/>
    <mergeCell ref="Q6:Q9"/>
    <mergeCell ref="R6:S6"/>
    <mergeCell ref="T6:Z6"/>
    <mergeCell ref="A7:D8"/>
    <mergeCell ref="E7:G7"/>
    <mergeCell ref="C1:D1"/>
    <mergeCell ref="E1:F1"/>
    <mergeCell ref="G1:H1"/>
    <mergeCell ref="J1:Z1"/>
    <mergeCell ref="A3:Z3"/>
    <mergeCell ref="A4:D4"/>
    <mergeCell ref="E4:F4"/>
    <mergeCell ref="G4:P4"/>
    <mergeCell ref="Q4:S4"/>
    <mergeCell ref="T4:Z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Z40"/>
  <sheetViews>
    <sheetView showGridLines="0" view="pageBreakPreview" zoomScale="115" zoomScaleSheetLayoutView="115" zoomScalePageLayoutView="0" workbookViewId="0" topLeftCell="A1">
      <selection activeCell="G25" sqref="G25:L26"/>
    </sheetView>
  </sheetViews>
  <sheetFormatPr defaultColWidth="9.140625" defaultRowHeight="15"/>
  <cols>
    <col min="1" max="103" width="3.57421875" style="1" customWidth="1"/>
    <col min="104" max="16384" width="9.00390625" style="1" customWidth="1"/>
  </cols>
  <sheetData>
    <row r="1" spans="3:26" ht="18.75" customHeight="1" thickBot="1" thickTop="1">
      <c r="C1" s="392" t="s">
        <v>0</v>
      </c>
      <c r="D1" s="393"/>
      <c r="E1" s="393">
        <v>25</v>
      </c>
      <c r="F1" s="393"/>
      <c r="G1" s="393" t="s">
        <v>1</v>
      </c>
      <c r="H1" s="394"/>
      <c r="I1" s="14"/>
      <c r="J1" s="395" t="s">
        <v>16</v>
      </c>
      <c r="K1" s="395"/>
      <c r="L1" s="395"/>
      <c r="M1" s="395"/>
      <c r="N1" s="395"/>
      <c r="O1" s="395"/>
      <c r="P1" s="395"/>
      <c r="Q1" s="395"/>
      <c r="R1" s="395"/>
      <c r="S1" s="395"/>
      <c r="T1" s="395"/>
      <c r="U1" s="395"/>
      <c r="V1" s="395"/>
      <c r="W1" s="395"/>
      <c r="X1" s="395"/>
      <c r="Y1" s="395"/>
      <c r="Z1" s="395"/>
    </row>
    <row r="2" spans="1:26" ht="14.25" thickTop="1">
      <c r="A2" s="396" t="s">
        <v>17</v>
      </c>
      <c r="B2" s="396"/>
      <c r="C2" s="396"/>
      <c r="D2" s="396"/>
      <c r="E2" s="396"/>
      <c r="F2" s="396"/>
      <c r="G2" s="396"/>
      <c r="H2" s="396"/>
      <c r="I2" s="396"/>
      <c r="J2" s="396"/>
      <c r="K2" s="396"/>
      <c r="L2" s="396"/>
      <c r="M2" s="396"/>
      <c r="N2" s="396"/>
      <c r="O2" s="396"/>
      <c r="P2" s="396"/>
      <c r="Q2" s="396"/>
      <c r="R2" s="396"/>
      <c r="S2" s="396"/>
      <c r="T2" s="396"/>
      <c r="U2" s="396"/>
      <c r="V2" s="396"/>
      <c r="W2" s="396"/>
      <c r="X2" s="396"/>
      <c r="Y2" s="396"/>
      <c r="Z2" s="396"/>
    </row>
    <row r="3" spans="1:26" ht="13.5" customHeight="1">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row>
    <row r="4" spans="1:26" ht="15" customHeight="1">
      <c r="A4" s="129" t="s">
        <v>2</v>
      </c>
      <c r="B4" s="129"/>
      <c r="C4" s="29" t="s">
        <v>3</v>
      </c>
      <c r="D4" s="29"/>
      <c r="E4" s="29"/>
      <c r="F4" s="29"/>
      <c r="G4" s="29"/>
      <c r="H4" s="29"/>
      <c r="I4" s="29"/>
      <c r="J4" s="29"/>
      <c r="K4" s="29"/>
      <c r="L4" s="29"/>
      <c r="M4" s="29" t="s">
        <v>4</v>
      </c>
      <c r="N4" s="29"/>
      <c r="O4" s="29" t="s">
        <v>18</v>
      </c>
      <c r="P4" s="29"/>
      <c r="Q4" s="29"/>
      <c r="R4" s="29" t="s">
        <v>19</v>
      </c>
      <c r="S4" s="29"/>
      <c r="T4" s="29"/>
      <c r="U4" s="29" t="s">
        <v>13</v>
      </c>
      <c r="V4" s="29"/>
      <c r="W4" s="29"/>
      <c r="X4" s="29" t="s">
        <v>14</v>
      </c>
      <c r="Y4" s="29"/>
      <c r="Z4" s="29"/>
    </row>
    <row r="5" spans="1:26" ht="15" customHeight="1">
      <c r="A5" s="129"/>
      <c r="B5" s="129"/>
      <c r="C5" s="145" t="s">
        <v>39</v>
      </c>
      <c r="D5" s="145"/>
      <c r="E5" s="145"/>
      <c r="F5" s="145"/>
      <c r="G5" s="145"/>
      <c r="H5" s="145"/>
      <c r="I5" s="145"/>
      <c r="J5" s="145"/>
      <c r="K5" s="145"/>
      <c r="L5" s="145"/>
      <c r="M5" s="136" t="s">
        <v>25</v>
      </c>
      <c r="N5" s="136"/>
      <c r="O5" s="5" t="s">
        <v>5</v>
      </c>
      <c r="P5" s="137" t="s">
        <v>6</v>
      </c>
      <c r="Q5" s="138"/>
      <c r="R5" s="5" t="s">
        <v>5</v>
      </c>
      <c r="S5" s="137" t="s">
        <v>6</v>
      </c>
      <c r="T5" s="138"/>
      <c r="U5" s="5" t="s">
        <v>5</v>
      </c>
      <c r="V5" s="137" t="s">
        <v>6</v>
      </c>
      <c r="W5" s="138"/>
      <c r="X5" s="5" t="s">
        <v>5</v>
      </c>
      <c r="Y5" s="139">
        <v>40</v>
      </c>
      <c r="Z5" s="140"/>
    </row>
    <row r="6" spans="1:26" ht="15" customHeight="1">
      <c r="A6" s="129"/>
      <c r="B6" s="129"/>
      <c r="C6" s="145"/>
      <c r="D6" s="145"/>
      <c r="E6" s="145"/>
      <c r="F6" s="145"/>
      <c r="G6" s="145"/>
      <c r="H6" s="145"/>
      <c r="I6" s="145"/>
      <c r="J6" s="145"/>
      <c r="K6" s="145"/>
      <c r="L6" s="145"/>
      <c r="M6" s="136"/>
      <c r="N6" s="136"/>
      <c r="O6" s="6" t="s">
        <v>7</v>
      </c>
      <c r="P6" s="141" t="s">
        <v>26</v>
      </c>
      <c r="Q6" s="142"/>
      <c r="R6" s="6" t="s">
        <v>7</v>
      </c>
      <c r="S6" s="141" t="s">
        <v>26</v>
      </c>
      <c r="T6" s="142"/>
      <c r="U6" s="6" t="s">
        <v>7</v>
      </c>
      <c r="V6" s="143">
        <v>45</v>
      </c>
      <c r="W6" s="144"/>
      <c r="X6" s="6" t="s">
        <v>8</v>
      </c>
      <c r="Y6" s="143">
        <v>40</v>
      </c>
      <c r="Z6" s="144"/>
    </row>
    <row r="7" spans="1:26" ht="15" customHeight="1">
      <c r="A7" s="129"/>
      <c r="B7" s="129"/>
      <c r="C7" s="130" t="s">
        <v>144</v>
      </c>
      <c r="D7" s="131"/>
      <c r="E7" s="131"/>
      <c r="F7" s="131"/>
      <c r="G7" s="131"/>
      <c r="H7" s="131"/>
      <c r="I7" s="131"/>
      <c r="J7" s="131"/>
      <c r="K7" s="131"/>
      <c r="L7" s="132"/>
      <c r="M7" s="136" t="s">
        <v>145</v>
      </c>
      <c r="N7" s="136"/>
      <c r="O7" s="5" t="s">
        <v>5</v>
      </c>
      <c r="P7" s="137" t="s">
        <v>6</v>
      </c>
      <c r="Q7" s="138"/>
      <c r="R7" s="5" t="s">
        <v>5</v>
      </c>
      <c r="S7" s="137" t="s">
        <v>6</v>
      </c>
      <c r="T7" s="138"/>
      <c r="U7" s="5" t="s">
        <v>5</v>
      </c>
      <c r="V7" s="137" t="s">
        <v>6</v>
      </c>
      <c r="W7" s="138"/>
      <c r="X7" s="5" t="s">
        <v>5</v>
      </c>
      <c r="Y7" s="139">
        <v>2</v>
      </c>
      <c r="Z7" s="140"/>
    </row>
    <row r="8" spans="1:26" ht="15" customHeight="1">
      <c r="A8" s="129"/>
      <c r="B8" s="129"/>
      <c r="C8" s="133"/>
      <c r="D8" s="134"/>
      <c r="E8" s="134"/>
      <c r="F8" s="134"/>
      <c r="G8" s="134"/>
      <c r="H8" s="134"/>
      <c r="I8" s="134"/>
      <c r="J8" s="134"/>
      <c r="K8" s="134"/>
      <c r="L8" s="135"/>
      <c r="M8" s="136"/>
      <c r="N8" s="136"/>
      <c r="O8" s="6" t="s">
        <v>7</v>
      </c>
      <c r="P8" s="141" t="s">
        <v>26</v>
      </c>
      <c r="Q8" s="142"/>
      <c r="R8" s="6" t="s">
        <v>7</v>
      </c>
      <c r="S8" s="141" t="s">
        <v>26</v>
      </c>
      <c r="T8" s="142"/>
      <c r="U8" s="6" t="s">
        <v>7</v>
      </c>
      <c r="V8" s="143"/>
      <c r="W8" s="144"/>
      <c r="X8" s="6" t="s">
        <v>8</v>
      </c>
      <c r="Y8" s="143">
        <v>2</v>
      </c>
      <c r="Z8" s="144"/>
    </row>
    <row r="9" spans="1:26" ht="15" customHeight="1">
      <c r="A9" s="129"/>
      <c r="B9" s="129"/>
      <c r="C9" s="145"/>
      <c r="D9" s="145"/>
      <c r="E9" s="145"/>
      <c r="F9" s="145"/>
      <c r="G9" s="145"/>
      <c r="H9" s="145"/>
      <c r="I9" s="145"/>
      <c r="J9" s="145"/>
      <c r="K9" s="145"/>
      <c r="L9" s="145"/>
      <c r="M9" s="136"/>
      <c r="N9" s="136"/>
      <c r="O9" s="5" t="s">
        <v>5</v>
      </c>
      <c r="P9" s="139"/>
      <c r="Q9" s="140"/>
      <c r="R9" s="5" t="s">
        <v>5</v>
      </c>
      <c r="S9" s="139"/>
      <c r="T9" s="140"/>
      <c r="U9" s="5" t="s">
        <v>5</v>
      </c>
      <c r="V9" s="139"/>
      <c r="W9" s="140"/>
      <c r="X9" s="5" t="s">
        <v>5</v>
      </c>
      <c r="Y9" s="139"/>
      <c r="Z9" s="140"/>
    </row>
    <row r="10" spans="1:26" ht="15" customHeight="1">
      <c r="A10" s="129"/>
      <c r="B10" s="129"/>
      <c r="C10" s="145"/>
      <c r="D10" s="145"/>
      <c r="E10" s="145"/>
      <c r="F10" s="145"/>
      <c r="G10" s="145"/>
      <c r="H10" s="145"/>
      <c r="I10" s="145"/>
      <c r="J10" s="145"/>
      <c r="K10" s="145"/>
      <c r="L10" s="145"/>
      <c r="M10" s="136"/>
      <c r="N10" s="136"/>
      <c r="O10" s="6" t="s">
        <v>7</v>
      </c>
      <c r="P10" s="143"/>
      <c r="Q10" s="144"/>
      <c r="R10" s="6" t="s">
        <v>7</v>
      </c>
      <c r="S10" s="143"/>
      <c r="T10" s="144"/>
      <c r="U10" s="6" t="s">
        <v>7</v>
      </c>
      <c r="V10" s="143"/>
      <c r="W10" s="144"/>
      <c r="X10" s="6" t="s">
        <v>8</v>
      </c>
      <c r="Y10" s="143"/>
      <c r="Z10" s="144"/>
    </row>
    <row r="11" spans="1:26" ht="15" customHeight="1">
      <c r="A11" s="129"/>
      <c r="B11" s="129"/>
      <c r="C11" s="145"/>
      <c r="D11" s="145"/>
      <c r="E11" s="145"/>
      <c r="F11" s="145"/>
      <c r="G11" s="145"/>
      <c r="H11" s="145"/>
      <c r="I11" s="145"/>
      <c r="J11" s="145"/>
      <c r="K11" s="145"/>
      <c r="L11" s="145"/>
      <c r="M11" s="136"/>
      <c r="N11" s="136"/>
      <c r="O11" s="5" t="s">
        <v>5</v>
      </c>
      <c r="P11" s="139"/>
      <c r="Q11" s="140"/>
      <c r="R11" s="5" t="s">
        <v>5</v>
      </c>
      <c r="S11" s="139"/>
      <c r="T11" s="140"/>
      <c r="U11" s="5" t="s">
        <v>5</v>
      </c>
      <c r="V11" s="139"/>
      <c r="W11" s="140"/>
      <c r="X11" s="5" t="s">
        <v>5</v>
      </c>
      <c r="Y11" s="139"/>
      <c r="Z11" s="140"/>
    </row>
    <row r="12" spans="1:26" ht="15" customHeight="1">
      <c r="A12" s="129"/>
      <c r="B12" s="129"/>
      <c r="C12" s="145"/>
      <c r="D12" s="145"/>
      <c r="E12" s="145"/>
      <c r="F12" s="145"/>
      <c r="G12" s="145"/>
      <c r="H12" s="145"/>
      <c r="I12" s="145"/>
      <c r="J12" s="145"/>
      <c r="K12" s="145"/>
      <c r="L12" s="145"/>
      <c r="M12" s="136"/>
      <c r="N12" s="136"/>
      <c r="O12" s="6" t="s">
        <v>7</v>
      </c>
      <c r="P12" s="143"/>
      <c r="Q12" s="144"/>
      <c r="R12" s="6" t="s">
        <v>7</v>
      </c>
      <c r="S12" s="143"/>
      <c r="T12" s="144"/>
      <c r="U12" s="6" t="s">
        <v>7</v>
      </c>
      <c r="V12" s="143"/>
      <c r="W12" s="144"/>
      <c r="X12" s="6" t="s">
        <v>8</v>
      </c>
      <c r="Y12" s="143"/>
      <c r="Z12" s="144"/>
    </row>
    <row r="13" spans="1:26" ht="15" customHeight="1">
      <c r="A13" s="129"/>
      <c r="B13" s="129"/>
      <c r="C13" s="145"/>
      <c r="D13" s="145"/>
      <c r="E13" s="145"/>
      <c r="F13" s="145"/>
      <c r="G13" s="145"/>
      <c r="H13" s="145"/>
      <c r="I13" s="145"/>
      <c r="J13" s="145"/>
      <c r="K13" s="145"/>
      <c r="L13" s="145"/>
      <c r="M13" s="136"/>
      <c r="N13" s="136"/>
      <c r="O13" s="5" t="s">
        <v>5</v>
      </c>
      <c r="P13" s="139"/>
      <c r="Q13" s="140"/>
      <c r="R13" s="5" t="s">
        <v>5</v>
      </c>
      <c r="S13" s="139"/>
      <c r="T13" s="140"/>
      <c r="U13" s="5" t="s">
        <v>5</v>
      </c>
      <c r="V13" s="139"/>
      <c r="W13" s="140"/>
      <c r="X13" s="5" t="s">
        <v>5</v>
      </c>
      <c r="Y13" s="139"/>
      <c r="Z13" s="140"/>
    </row>
    <row r="14" spans="1:26" ht="15" customHeight="1">
      <c r="A14" s="129"/>
      <c r="B14" s="129"/>
      <c r="C14" s="145"/>
      <c r="D14" s="145"/>
      <c r="E14" s="145"/>
      <c r="F14" s="145"/>
      <c r="G14" s="145"/>
      <c r="H14" s="145"/>
      <c r="I14" s="145"/>
      <c r="J14" s="145"/>
      <c r="K14" s="145"/>
      <c r="L14" s="145"/>
      <c r="M14" s="136"/>
      <c r="N14" s="136"/>
      <c r="O14" s="6" t="s">
        <v>7</v>
      </c>
      <c r="P14" s="143"/>
      <c r="Q14" s="144"/>
      <c r="R14" s="6" t="s">
        <v>7</v>
      </c>
      <c r="S14" s="143"/>
      <c r="T14" s="144"/>
      <c r="U14" s="6" t="s">
        <v>7</v>
      </c>
      <c r="V14" s="143"/>
      <c r="W14" s="144"/>
      <c r="X14" s="6" t="s">
        <v>8</v>
      </c>
      <c r="Y14" s="143"/>
      <c r="Z14" s="144"/>
    </row>
    <row r="15" ht="13.5" customHeight="1">
      <c r="A15" s="7"/>
    </row>
    <row r="16" spans="1:26" ht="15" customHeight="1">
      <c r="A16" s="129" t="s">
        <v>10</v>
      </c>
      <c r="B16" s="29" t="s">
        <v>11</v>
      </c>
      <c r="C16" s="29"/>
      <c r="D16" s="29"/>
      <c r="E16" s="29"/>
      <c r="F16" s="29"/>
      <c r="G16" s="29" t="s">
        <v>12</v>
      </c>
      <c r="H16" s="29"/>
      <c r="I16" s="29"/>
      <c r="J16" s="29"/>
      <c r="K16" s="29"/>
      <c r="L16" s="29"/>
      <c r="M16" s="29" t="s">
        <v>4</v>
      </c>
      <c r="N16" s="29"/>
      <c r="O16" s="29" t="s">
        <v>18</v>
      </c>
      <c r="P16" s="29"/>
      <c r="Q16" s="29"/>
      <c r="R16" s="29" t="s">
        <v>19</v>
      </c>
      <c r="S16" s="29"/>
      <c r="T16" s="29"/>
      <c r="U16" s="29" t="s">
        <v>13</v>
      </c>
      <c r="V16" s="29"/>
      <c r="W16" s="29"/>
      <c r="X16" s="29" t="s">
        <v>14</v>
      </c>
      <c r="Y16" s="29"/>
      <c r="Z16" s="29"/>
    </row>
    <row r="17" spans="1:26" ht="15" customHeight="1">
      <c r="A17" s="129"/>
      <c r="B17" s="92" t="s">
        <v>142</v>
      </c>
      <c r="C17" s="93"/>
      <c r="D17" s="93"/>
      <c r="E17" s="93"/>
      <c r="F17" s="153"/>
      <c r="G17" s="92" t="s">
        <v>143</v>
      </c>
      <c r="H17" s="93"/>
      <c r="I17" s="93"/>
      <c r="J17" s="93"/>
      <c r="K17" s="93"/>
      <c r="L17" s="153"/>
      <c r="M17" s="155" t="s">
        <v>32</v>
      </c>
      <c r="N17" s="156"/>
      <c r="O17" s="5" t="s">
        <v>5</v>
      </c>
      <c r="P17" s="137" t="s">
        <v>6</v>
      </c>
      <c r="Q17" s="138"/>
      <c r="R17" s="5" t="s">
        <v>5</v>
      </c>
      <c r="S17" s="137" t="s">
        <v>6</v>
      </c>
      <c r="T17" s="138"/>
      <c r="U17" s="5" t="s">
        <v>5</v>
      </c>
      <c r="V17" s="137" t="s">
        <v>6</v>
      </c>
      <c r="W17" s="138"/>
      <c r="X17" s="5" t="s">
        <v>5</v>
      </c>
      <c r="Y17" s="388">
        <v>33.2</v>
      </c>
      <c r="Z17" s="389"/>
    </row>
    <row r="18" spans="1:26" ht="15" customHeight="1">
      <c r="A18" s="129"/>
      <c r="B18" s="98"/>
      <c r="C18" s="99"/>
      <c r="D18" s="99"/>
      <c r="E18" s="99"/>
      <c r="F18" s="154"/>
      <c r="G18" s="98"/>
      <c r="H18" s="99"/>
      <c r="I18" s="99"/>
      <c r="J18" s="99"/>
      <c r="K18" s="99"/>
      <c r="L18" s="154"/>
      <c r="M18" s="157"/>
      <c r="N18" s="158"/>
      <c r="O18" s="6" t="s">
        <v>7</v>
      </c>
      <c r="P18" s="141" t="s">
        <v>26</v>
      </c>
      <c r="Q18" s="142"/>
      <c r="R18" s="6" t="s">
        <v>7</v>
      </c>
      <c r="S18" s="141" t="s">
        <v>26</v>
      </c>
      <c r="T18" s="142"/>
      <c r="U18" s="6" t="s">
        <v>7</v>
      </c>
      <c r="V18" s="162">
        <v>46.5</v>
      </c>
      <c r="W18" s="163"/>
      <c r="X18" s="6" t="s">
        <v>8</v>
      </c>
      <c r="Y18" s="390">
        <v>33.2</v>
      </c>
      <c r="Z18" s="391"/>
    </row>
    <row r="19" spans="1:26" ht="15" customHeight="1">
      <c r="A19" s="129"/>
      <c r="B19" s="92" t="s">
        <v>40</v>
      </c>
      <c r="C19" s="93"/>
      <c r="D19" s="93"/>
      <c r="E19" s="93"/>
      <c r="F19" s="153"/>
      <c r="G19" s="92" t="s">
        <v>143</v>
      </c>
      <c r="H19" s="93"/>
      <c r="I19" s="93"/>
      <c r="J19" s="93"/>
      <c r="K19" s="93"/>
      <c r="L19" s="153"/>
      <c r="M19" s="155" t="s">
        <v>32</v>
      </c>
      <c r="N19" s="156"/>
      <c r="O19" s="5" t="s">
        <v>5</v>
      </c>
      <c r="P19" s="137" t="s">
        <v>6</v>
      </c>
      <c r="Q19" s="138"/>
      <c r="R19" s="5" t="s">
        <v>5</v>
      </c>
      <c r="S19" s="137" t="s">
        <v>6</v>
      </c>
      <c r="T19" s="138"/>
      <c r="U19" s="5" t="s">
        <v>5</v>
      </c>
      <c r="V19" s="137" t="s">
        <v>6</v>
      </c>
      <c r="W19" s="138"/>
      <c r="X19" s="5" t="s">
        <v>5</v>
      </c>
      <c r="Y19" s="388">
        <v>20.5</v>
      </c>
      <c r="Z19" s="389"/>
    </row>
    <row r="20" spans="1:26" ht="15" customHeight="1">
      <c r="A20" s="129"/>
      <c r="B20" s="98"/>
      <c r="C20" s="99"/>
      <c r="D20" s="99"/>
      <c r="E20" s="99"/>
      <c r="F20" s="154"/>
      <c r="G20" s="98"/>
      <c r="H20" s="99"/>
      <c r="I20" s="99"/>
      <c r="J20" s="99"/>
      <c r="K20" s="99"/>
      <c r="L20" s="154"/>
      <c r="M20" s="157"/>
      <c r="N20" s="158"/>
      <c r="O20" s="6" t="s">
        <v>7</v>
      </c>
      <c r="P20" s="142" t="s">
        <v>26</v>
      </c>
      <c r="Q20" s="146"/>
      <c r="R20" s="6" t="s">
        <v>7</v>
      </c>
      <c r="S20" s="142" t="s">
        <v>26</v>
      </c>
      <c r="T20" s="146"/>
      <c r="U20" s="6" t="s">
        <v>7</v>
      </c>
      <c r="V20" s="161">
        <v>18.4</v>
      </c>
      <c r="W20" s="162"/>
      <c r="X20" s="6" t="s">
        <v>8</v>
      </c>
      <c r="Y20" s="390">
        <v>20.5</v>
      </c>
      <c r="Z20" s="391"/>
    </row>
    <row r="21" spans="1:26" ht="15" customHeight="1">
      <c r="A21" s="129"/>
      <c r="B21" s="382" t="s">
        <v>148</v>
      </c>
      <c r="C21" s="383"/>
      <c r="D21" s="383"/>
      <c r="E21" s="383"/>
      <c r="F21" s="384"/>
      <c r="G21" s="147" t="s">
        <v>146</v>
      </c>
      <c r="H21" s="148"/>
      <c r="I21" s="148"/>
      <c r="J21" s="148"/>
      <c r="K21" s="148"/>
      <c r="L21" s="149"/>
      <c r="M21" s="136" t="s">
        <v>25</v>
      </c>
      <c r="N21" s="136"/>
      <c r="O21" s="5" t="s">
        <v>5</v>
      </c>
      <c r="P21" s="137" t="s">
        <v>6</v>
      </c>
      <c r="Q21" s="138"/>
      <c r="R21" s="5" t="s">
        <v>5</v>
      </c>
      <c r="S21" s="137" t="s">
        <v>6</v>
      </c>
      <c r="T21" s="138"/>
      <c r="U21" s="5" t="s">
        <v>5</v>
      </c>
      <c r="V21" s="137" t="s">
        <v>6</v>
      </c>
      <c r="W21" s="138"/>
      <c r="X21" s="5" t="s">
        <v>5</v>
      </c>
      <c r="Y21" s="139">
        <v>40</v>
      </c>
      <c r="Z21" s="140"/>
    </row>
    <row r="22" spans="1:26" ht="15" customHeight="1">
      <c r="A22" s="129"/>
      <c r="B22" s="385"/>
      <c r="C22" s="386"/>
      <c r="D22" s="386"/>
      <c r="E22" s="386"/>
      <c r="F22" s="387"/>
      <c r="G22" s="150"/>
      <c r="H22" s="151"/>
      <c r="I22" s="151"/>
      <c r="J22" s="151"/>
      <c r="K22" s="151"/>
      <c r="L22" s="152"/>
      <c r="M22" s="136"/>
      <c r="N22" s="136"/>
      <c r="O22" s="6" t="s">
        <v>7</v>
      </c>
      <c r="P22" s="141" t="s">
        <v>26</v>
      </c>
      <c r="Q22" s="142"/>
      <c r="R22" s="6" t="s">
        <v>7</v>
      </c>
      <c r="S22" s="141" t="s">
        <v>26</v>
      </c>
      <c r="T22" s="142"/>
      <c r="U22" s="6" t="s">
        <v>7</v>
      </c>
      <c r="V22" s="143"/>
      <c r="W22" s="144"/>
      <c r="X22" s="6" t="s">
        <v>8</v>
      </c>
      <c r="Y22" s="143">
        <v>40</v>
      </c>
      <c r="Z22" s="144"/>
    </row>
    <row r="23" spans="1:26" ht="15" customHeight="1">
      <c r="A23" s="129"/>
      <c r="B23" s="381"/>
      <c r="C23" s="381"/>
      <c r="D23" s="381"/>
      <c r="E23" s="381"/>
      <c r="F23" s="381"/>
      <c r="G23" s="145"/>
      <c r="H23" s="145"/>
      <c r="I23" s="145"/>
      <c r="J23" s="145"/>
      <c r="K23" s="145"/>
      <c r="L23" s="145"/>
      <c r="M23" s="136"/>
      <c r="N23" s="136"/>
      <c r="O23" s="5" t="s">
        <v>5</v>
      </c>
      <c r="P23" s="139"/>
      <c r="Q23" s="140"/>
      <c r="R23" s="5" t="s">
        <v>5</v>
      </c>
      <c r="S23" s="139"/>
      <c r="T23" s="140"/>
      <c r="U23" s="5" t="s">
        <v>5</v>
      </c>
      <c r="V23" s="139"/>
      <c r="W23" s="140"/>
      <c r="X23" s="5" t="s">
        <v>5</v>
      </c>
      <c r="Y23" s="139"/>
      <c r="Z23" s="140"/>
    </row>
    <row r="24" spans="1:26" ht="15" customHeight="1">
      <c r="A24" s="129"/>
      <c r="B24" s="381"/>
      <c r="C24" s="381"/>
      <c r="D24" s="381"/>
      <c r="E24" s="381"/>
      <c r="F24" s="381"/>
      <c r="G24" s="145"/>
      <c r="H24" s="145"/>
      <c r="I24" s="145"/>
      <c r="J24" s="145"/>
      <c r="K24" s="145"/>
      <c r="L24" s="145"/>
      <c r="M24" s="136"/>
      <c r="N24" s="136"/>
      <c r="O24" s="6" t="s">
        <v>7</v>
      </c>
      <c r="P24" s="143"/>
      <c r="Q24" s="144"/>
      <c r="R24" s="6" t="s">
        <v>7</v>
      </c>
      <c r="S24" s="143"/>
      <c r="T24" s="144"/>
      <c r="U24" s="6" t="s">
        <v>7</v>
      </c>
      <c r="V24" s="143"/>
      <c r="W24" s="144"/>
      <c r="X24" s="6" t="s">
        <v>8</v>
      </c>
      <c r="Y24" s="143"/>
      <c r="Z24" s="144"/>
    </row>
    <row r="25" spans="1:26" ht="15" customHeight="1">
      <c r="A25" s="129"/>
      <c r="B25" s="381"/>
      <c r="C25" s="381"/>
      <c r="D25" s="381"/>
      <c r="E25" s="381"/>
      <c r="F25" s="381"/>
      <c r="G25" s="145"/>
      <c r="H25" s="145"/>
      <c r="I25" s="145"/>
      <c r="J25" s="145"/>
      <c r="K25" s="145"/>
      <c r="L25" s="145"/>
      <c r="M25" s="136"/>
      <c r="N25" s="136"/>
      <c r="O25" s="5" t="s">
        <v>5</v>
      </c>
      <c r="P25" s="139"/>
      <c r="Q25" s="140"/>
      <c r="R25" s="5" t="s">
        <v>5</v>
      </c>
      <c r="S25" s="139"/>
      <c r="T25" s="140"/>
      <c r="U25" s="5" t="s">
        <v>5</v>
      </c>
      <c r="V25" s="139"/>
      <c r="W25" s="140"/>
      <c r="X25" s="5" t="s">
        <v>5</v>
      </c>
      <c r="Y25" s="139"/>
      <c r="Z25" s="140"/>
    </row>
    <row r="26" spans="1:26" ht="15" customHeight="1">
      <c r="A26" s="129"/>
      <c r="B26" s="381"/>
      <c r="C26" s="381"/>
      <c r="D26" s="381"/>
      <c r="E26" s="381"/>
      <c r="F26" s="381"/>
      <c r="G26" s="145"/>
      <c r="H26" s="145"/>
      <c r="I26" s="145"/>
      <c r="J26" s="145"/>
      <c r="K26" s="145"/>
      <c r="L26" s="145"/>
      <c r="M26" s="136"/>
      <c r="N26" s="136"/>
      <c r="O26" s="6" t="s">
        <v>7</v>
      </c>
      <c r="P26" s="143"/>
      <c r="Q26" s="144"/>
      <c r="R26" s="6" t="s">
        <v>7</v>
      </c>
      <c r="S26" s="143"/>
      <c r="T26" s="144"/>
      <c r="U26" s="6" t="s">
        <v>7</v>
      </c>
      <c r="V26" s="143"/>
      <c r="W26" s="144"/>
      <c r="X26" s="6" t="s">
        <v>8</v>
      </c>
      <c r="Y26" s="143"/>
      <c r="Z26" s="144"/>
    </row>
    <row r="27" spans="1:26" ht="15" customHeight="1">
      <c r="A27" s="164" t="s">
        <v>15</v>
      </c>
      <c r="B27" s="106"/>
      <c r="C27" s="106"/>
      <c r="D27" s="106"/>
      <c r="E27" s="378"/>
      <c r="F27" s="378"/>
      <c r="G27" s="378"/>
      <c r="H27" s="378"/>
      <c r="I27" s="378"/>
      <c r="J27" s="378"/>
      <c r="K27" s="378"/>
      <c r="L27" s="378"/>
      <c r="M27" s="378"/>
      <c r="N27" s="378"/>
      <c r="O27" s="378"/>
      <c r="P27" s="378"/>
      <c r="Q27" s="378"/>
      <c r="R27" s="378"/>
      <c r="S27" s="378"/>
      <c r="T27" s="378"/>
      <c r="U27" s="378"/>
      <c r="V27" s="378"/>
      <c r="W27" s="378"/>
      <c r="X27" s="378"/>
      <c r="Y27" s="378"/>
      <c r="Z27" s="378"/>
    </row>
    <row r="28" spans="1:26" ht="15" customHeight="1">
      <c r="A28" s="377"/>
      <c r="B28" s="165"/>
      <c r="C28" s="165"/>
      <c r="D28" s="165"/>
      <c r="E28" s="379"/>
      <c r="F28" s="379"/>
      <c r="G28" s="379"/>
      <c r="H28" s="379"/>
      <c r="I28" s="379"/>
      <c r="J28" s="379"/>
      <c r="K28" s="379"/>
      <c r="L28" s="379"/>
      <c r="M28" s="379"/>
      <c r="N28" s="379"/>
      <c r="O28" s="379"/>
      <c r="P28" s="379"/>
      <c r="Q28" s="379"/>
      <c r="R28" s="379"/>
      <c r="S28" s="379"/>
      <c r="T28" s="379"/>
      <c r="U28" s="379"/>
      <c r="V28" s="379"/>
      <c r="W28" s="379"/>
      <c r="X28" s="379"/>
      <c r="Y28" s="379"/>
      <c r="Z28" s="379"/>
    </row>
    <row r="29" spans="1:26" ht="15" customHeight="1">
      <c r="A29" s="377"/>
      <c r="B29" s="165"/>
      <c r="C29" s="165"/>
      <c r="D29" s="165"/>
      <c r="E29" s="379"/>
      <c r="F29" s="379"/>
      <c r="G29" s="379"/>
      <c r="H29" s="379"/>
      <c r="I29" s="379"/>
      <c r="J29" s="379"/>
      <c r="K29" s="379"/>
      <c r="L29" s="379"/>
      <c r="M29" s="379"/>
      <c r="N29" s="379"/>
      <c r="O29" s="379"/>
      <c r="P29" s="379"/>
      <c r="Q29" s="379"/>
      <c r="R29" s="379"/>
      <c r="S29" s="379"/>
      <c r="T29" s="379"/>
      <c r="U29" s="379"/>
      <c r="V29" s="379"/>
      <c r="W29" s="379"/>
      <c r="X29" s="379"/>
      <c r="Y29" s="379"/>
      <c r="Z29" s="379"/>
    </row>
    <row r="30" spans="1:26" ht="15" customHeight="1">
      <c r="A30" s="377"/>
      <c r="B30" s="165"/>
      <c r="C30" s="165"/>
      <c r="D30" s="165"/>
      <c r="E30" s="379"/>
      <c r="F30" s="379"/>
      <c r="G30" s="379"/>
      <c r="H30" s="379"/>
      <c r="I30" s="379"/>
      <c r="J30" s="379"/>
      <c r="K30" s="379"/>
      <c r="L30" s="379"/>
      <c r="M30" s="379"/>
      <c r="N30" s="379"/>
      <c r="O30" s="379"/>
      <c r="P30" s="379"/>
      <c r="Q30" s="379"/>
      <c r="R30" s="379"/>
      <c r="S30" s="379"/>
      <c r="T30" s="379"/>
      <c r="U30" s="379"/>
      <c r="V30" s="379"/>
      <c r="W30" s="379"/>
      <c r="X30" s="379"/>
      <c r="Y30" s="379"/>
      <c r="Z30" s="379"/>
    </row>
    <row r="31" spans="1:26" ht="15" customHeight="1">
      <c r="A31" s="377"/>
      <c r="B31" s="165"/>
      <c r="C31" s="165"/>
      <c r="D31" s="165"/>
      <c r="E31" s="379"/>
      <c r="F31" s="379"/>
      <c r="G31" s="379"/>
      <c r="H31" s="379"/>
      <c r="I31" s="379"/>
      <c r="J31" s="379"/>
      <c r="K31" s="379"/>
      <c r="L31" s="379"/>
      <c r="M31" s="379"/>
      <c r="N31" s="379"/>
      <c r="O31" s="379"/>
      <c r="P31" s="379"/>
      <c r="Q31" s="379"/>
      <c r="R31" s="379"/>
      <c r="S31" s="379"/>
      <c r="T31" s="379"/>
      <c r="U31" s="379"/>
      <c r="V31" s="379"/>
      <c r="W31" s="379"/>
      <c r="X31" s="379"/>
      <c r="Y31" s="379"/>
      <c r="Z31" s="379"/>
    </row>
    <row r="32" spans="1:26" ht="15" customHeight="1">
      <c r="A32" s="377"/>
      <c r="B32" s="165"/>
      <c r="C32" s="165"/>
      <c r="D32" s="165"/>
      <c r="E32" s="379"/>
      <c r="F32" s="379"/>
      <c r="G32" s="379"/>
      <c r="H32" s="379"/>
      <c r="I32" s="379"/>
      <c r="J32" s="379"/>
      <c r="K32" s="379"/>
      <c r="L32" s="379"/>
      <c r="M32" s="379"/>
      <c r="N32" s="379"/>
      <c r="O32" s="379"/>
      <c r="P32" s="379"/>
      <c r="Q32" s="379"/>
      <c r="R32" s="379"/>
      <c r="S32" s="379"/>
      <c r="T32" s="379"/>
      <c r="U32" s="379"/>
      <c r="V32" s="379"/>
      <c r="W32" s="379"/>
      <c r="X32" s="379"/>
      <c r="Y32" s="379"/>
      <c r="Z32" s="379"/>
    </row>
    <row r="33" spans="1:26" ht="15" customHeight="1">
      <c r="A33" s="377"/>
      <c r="B33" s="165"/>
      <c r="C33" s="165"/>
      <c r="D33" s="165"/>
      <c r="E33" s="379"/>
      <c r="F33" s="379"/>
      <c r="G33" s="379"/>
      <c r="H33" s="379"/>
      <c r="I33" s="379"/>
      <c r="J33" s="379"/>
      <c r="K33" s="379"/>
      <c r="L33" s="379"/>
      <c r="M33" s="379"/>
      <c r="N33" s="379"/>
      <c r="O33" s="379"/>
      <c r="P33" s="379"/>
      <c r="Q33" s="379"/>
      <c r="R33" s="379"/>
      <c r="S33" s="379"/>
      <c r="T33" s="379"/>
      <c r="U33" s="379"/>
      <c r="V33" s="379"/>
      <c r="W33" s="379"/>
      <c r="X33" s="379"/>
      <c r="Y33" s="379"/>
      <c r="Z33" s="379"/>
    </row>
    <row r="34" spans="1:26" ht="15" customHeight="1">
      <c r="A34" s="377"/>
      <c r="B34" s="165"/>
      <c r="C34" s="165"/>
      <c r="D34" s="165"/>
      <c r="E34" s="379"/>
      <c r="F34" s="379"/>
      <c r="G34" s="379"/>
      <c r="H34" s="379"/>
      <c r="I34" s="379"/>
      <c r="J34" s="379"/>
      <c r="K34" s="379"/>
      <c r="L34" s="379"/>
      <c r="M34" s="379"/>
      <c r="N34" s="379"/>
      <c r="O34" s="379"/>
      <c r="P34" s="379"/>
      <c r="Q34" s="379"/>
      <c r="R34" s="379"/>
      <c r="S34" s="379"/>
      <c r="T34" s="379"/>
      <c r="U34" s="379"/>
      <c r="V34" s="379"/>
      <c r="W34" s="379"/>
      <c r="X34" s="379"/>
      <c r="Y34" s="379"/>
      <c r="Z34" s="379"/>
    </row>
    <row r="35" spans="1:26" ht="15" customHeight="1">
      <c r="A35" s="377"/>
      <c r="B35" s="165"/>
      <c r="C35" s="165"/>
      <c r="D35" s="165"/>
      <c r="E35" s="379"/>
      <c r="F35" s="379"/>
      <c r="G35" s="379"/>
      <c r="H35" s="379"/>
      <c r="I35" s="379"/>
      <c r="J35" s="379"/>
      <c r="K35" s="379"/>
      <c r="L35" s="379"/>
      <c r="M35" s="379"/>
      <c r="N35" s="379"/>
      <c r="O35" s="379"/>
      <c r="P35" s="379"/>
      <c r="Q35" s="379"/>
      <c r="R35" s="379"/>
      <c r="S35" s="379"/>
      <c r="T35" s="379"/>
      <c r="U35" s="379"/>
      <c r="V35" s="379"/>
      <c r="W35" s="379"/>
      <c r="X35" s="379"/>
      <c r="Y35" s="379"/>
      <c r="Z35" s="379"/>
    </row>
    <row r="36" spans="1:26" ht="15" customHeight="1">
      <c r="A36" s="377"/>
      <c r="B36" s="165"/>
      <c r="C36" s="165"/>
      <c r="D36" s="165"/>
      <c r="E36" s="379"/>
      <c r="F36" s="379"/>
      <c r="G36" s="379"/>
      <c r="H36" s="379"/>
      <c r="I36" s="379"/>
      <c r="J36" s="379"/>
      <c r="K36" s="379"/>
      <c r="L36" s="379"/>
      <c r="M36" s="379"/>
      <c r="N36" s="379"/>
      <c r="O36" s="379"/>
      <c r="P36" s="379"/>
      <c r="Q36" s="379"/>
      <c r="R36" s="379"/>
      <c r="S36" s="379"/>
      <c r="T36" s="379"/>
      <c r="U36" s="379"/>
      <c r="V36" s="379"/>
      <c r="W36" s="379"/>
      <c r="X36" s="379"/>
      <c r="Y36" s="379"/>
      <c r="Z36" s="379"/>
    </row>
    <row r="37" spans="1:26" ht="15" customHeight="1">
      <c r="A37" s="165"/>
      <c r="B37" s="165"/>
      <c r="C37" s="165"/>
      <c r="D37" s="165"/>
      <c r="E37" s="379"/>
      <c r="F37" s="379"/>
      <c r="G37" s="379"/>
      <c r="H37" s="379"/>
      <c r="I37" s="379"/>
      <c r="J37" s="379"/>
      <c r="K37" s="379"/>
      <c r="L37" s="379"/>
      <c r="M37" s="379"/>
      <c r="N37" s="379"/>
      <c r="O37" s="379"/>
      <c r="P37" s="379"/>
      <c r="Q37" s="379"/>
      <c r="R37" s="379"/>
      <c r="S37" s="379"/>
      <c r="T37" s="379"/>
      <c r="U37" s="379"/>
      <c r="V37" s="379"/>
      <c r="W37" s="379"/>
      <c r="X37" s="379"/>
      <c r="Y37" s="379"/>
      <c r="Z37" s="379"/>
    </row>
    <row r="38" spans="1:26" ht="15" customHeight="1">
      <c r="A38" s="165"/>
      <c r="B38" s="165"/>
      <c r="C38" s="165"/>
      <c r="D38" s="165"/>
      <c r="E38" s="379"/>
      <c r="F38" s="379"/>
      <c r="G38" s="379"/>
      <c r="H38" s="379"/>
      <c r="I38" s="379"/>
      <c r="J38" s="379"/>
      <c r="K38" s="379"/>
      <c r="L38" s="379"/>
      <c r="M38" s="379"/>
      <c r="N38" s="379"/>
      <c r="O38" s="379"/>
      <c r="P38" s="379"/>
      <c r="Q38" s="379"/>
      <c r="R38" s="379"/>
      <c r="S38" s="379"/>
      <c r="T38" s="379"/>
      <c r="U38" s="379"/>
      <c r="V38" s="379"/>
      <c r="W38" s="379"/>
      <c r="X38" s="379"/>
      <c r="Y38" s="379"/>
      <c r="Z38" s="379"/>
    </row>
    <row r="39" spans="1:26" ht="15" customHeight="1">
      <c r="A39" s="105"/>
      <c r="B39" s="105"/>
      <c r="C39" s="105"/>
      <c r="D39" s="105"/>
      <c r="E39" s="380"/>
      <c r="F39" s="380"/>
      <c r="G39" s="380"/>
      <c r="H39" s="380"/>
      <c r="I39" s="380"/>
      <c r="J39" s="380"/>
      <c r="K39" s="380"/>
      <c r="L39" s="380"/>
      <c r="M39" s="380"/>
      <c r="N39" s="380"/>
      <c r="O39" s="380"/>
      <c r="P39" s="380"/>
      <c r="Q39" s="380"/>
      <c r="R39" s="380"/>
      <c r="S39" s="380"/>
      <c r="T39" s="380"/>
      <c r="U39" s="380"/>
      <c r="V39" s="380"/>
      <c r="W39" s="380"/>
      <c r="X39" s="380"/>
      <c r="Y39" s="380"/>
      <c r="Z39" s="380"/>
    </row>
    <row r="40" ht="13.5" customHeight="1">
      <c r="A40" s="7"/>
    </row>
  </sheetData>
  <sheetProtection/>
  <mergeCells count="127">
    <mergeCell ref="C1:D1"/>
    <mergeCell ref="E1:F1"/>
    <mergeCell ref="G1:H1"/>
    <mergeCell ref="J1:Z1"/>
    <mergeCell ref="A2:Z3"/>
    <mergeCell ref="A4:B14"/>
    <mergeCell ref="C4:L4"/>
    <mergeCell ref="M4:N4"/>
    <mergeCell ref="O4:Q4"/>
    <mergeCell ref="R4:T4"/>
    <mergeCell ref="U4:W4"/>
    <mergeCell ref="X4:Z4"/>
    <mergeCell ref="C5:L6"/>
    <mergeCell ref="M5:N6"/>
    <mergeCell ref="P5:Q5"/>
    <mergeCell ref="S5:T5"/>
    <mergeCell ref="V5:W5"/>
    <mergeCell ref="Y5:Z5"/>
    <mergeCell ref="P6:Q6"/>
    <mergeCell ref="S6:T6"/>
    <mergeCell ref="V6:W6"/>
    <mergeCell ref="Y6:Z6"/>
    <mergeCell ref="C7:L8"/>
    <mergeCell ref="M7:N8"/>
    <mergeCell ref="P7:Q7"/>
    <mergeCell ref="S7:T7"/>
    <mergeCell ref="V7:W7"/>
    <mergeCell ref="Y7:Z7"/>
    <mergeCell ref="P8:Q8"/>
    <mergeCell ref="S8:T8"/>
    <mergeCell ref="V8:W8"/>
    <mergeCell ref="Y8:Z8"/>
    <mergeCell ref="C9:L10"/>
    <mergeCell ref="M9:N10"/>
    <mergeCell ref="P9:Q9"/>
    <mergeCell ref="S9:T9"/>
    <mergeCell ref="V9:W9"/>
    <mergeCell ref="Y9:Z9"/>
    <mergeCell ref="P10:Q10"/>
    <mergeCell ref="S10:T10"/>
    <mergeCell ref="V10:W10"/>
    <mergeCell ref="Y10:Z10"/>
    <mergeCell ref="C11:L12"/>
    <mergeCell ref="M11:N12"/>
    <mergeCell ref="P11:Q11"/>
    <mergeCell ref="S11:T11"/>
    <mergeCell ref="V11:W11"/>
    <mergeCell ref="Y11:Z11"/>
    <mergeCell ref="P12:Q12"/>
    <mergeCell ref="S12:T12"/>
    <mergeCell ref="V12:W12"/>
    <mergeCell ref="Y12:Z12"/>
    <mergeCell ref="C13:L14"/>
    <mergeCell ref="M13:N14"/>
    <mergeCell ref="P13:Q13"/>
    <mergeCell ref="S13:T13"/>
    <mergeCell ref="V13:W13"/>
    <mergeCell ref="Y13:Z13"/>
    <mergeCell ref="P14:Q14"/>
    <mergeCell ref="S14:T14"/>
    <mergeCell ref="V14:W14"/>
    <mergeCell ref="Y14:Z14"/>
    <mergeCell ref="A16:A26"/>
    <mergeCell ref="B16:F16"/>
    <mergeCell ref="G16:L16"/>
    <mergeCell ref="M16:N16"/>
    <mergeCell ref="O16:Q16"/>
    <mergeCell ref="R16:T16"/>
    <mergeCell ref="U16:W16"/>
    <mergeCell ref="X16:Z16"/>
    <mergeCell ref="B17:F18"/>
    <mergeCell ref="G17:L18"/>
    <mergeCell ref="M17:N18"/>
    <mergeCell ref="P17:Q17"/>
    <mergeCell ref="S17:T17"/>
    <mergeCell ref="V17:W17"/>
    <mergeCell ref="Y17:Z17"/>
    <mergeCell ref="P18:Q18"/>
    <mergeCell ref="S18:T18"/>
    <mergeCell ref="V18:W18"/>
    <mergeCell ref="Y18:Z18"/>
    <mergeCell ref="B19:F20"/>
    <mergeCell ref="G19:L20"/>
    <mergeCell ref="M19:N20"/>
    <mergeCell ref="P19:Q19"/>
    <mergeCell ref="S19:T19"/>
    <mergeCell ref="V19:W19"/>
    <mergeCell ref="Y19:Z19"/>
    <mergeCell ref="P20:Q20"/>
    <mergeCell ref="S20:T20"/>
    <mergeCell ref="V20:W20"/>
    <mergeCell ref="Y20:Z20"/>
    <mergeCell ref="B21:F22"/>
    <mergeCell ref="G21:L22"/>
    <mergeCell ref="M21:N22"/>
    <mergeCell ref="P21:Q21"/>
    <mergeCell ref="S21:T21"/>
    <mergeCell ref="V21:W21"/>
    <mergeCell ref="Y21:Z21"/>
    <mergeCell ref="P22:Q22"/>
    <mergeCell ref="S22:T22"/>
    <mergeCell ref="V22:W22"/>
    <mergeCell ref="Y22:Z22"/>
    <mergeCell ref="B23:F24"/>
    <mergeCell ref="G23:L24"/>
    <mergeCell ref="M23:N24"/>
    <mergeCell ref="P23:Q23"/>
    <mergeCell ref="S23:T23"/>
    <mergeCell ref="S25:T25"/>
    <mergeCell ref="V25:W25"/>
    <mergeCell ref="V23:W23"/>
    <mergeCell ref="Y23:Z23"/>
    <mergeCell ref="P24:Q24"/>
    <mergeCell ref="S24:T24"/>
    <mergeCell ref="V24:W24"/>
    <mergeCell ref="Y24:Z24"/>
    <mergeCell ref="Y25:Z25"/>
    <mergeCell ref="P26:Q26"/>
    <mergeCell ref="S26:T26"/>
    <mergeCell ref="V26:W26"/>
    <mergeCell ref="Y26:Z26"/>
    <mergeCell ref="A27:D39"/>
    <mergeCell ref="E27:Z39"/>
    <mergeCell ref="B25:F26"/>
    <mergeCell ref="G25:L26"/>
    <mergeCell ref="M25:N26"/>
    <mergeCell ref="P25:Q25"/>
  </mergeCells>
  <printOptions/>
  <pageMargins left="0.3937007874015748" right="0.3937007874015748" top="0.35433070866141736"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2013-07-17T08:01:20Z</cp:lastPrinted>
  <dcterms:created xsi:type="dcterms:W3CDTF">2013-06-21T07:07:56Z</dcterms:created>
  <dcterms:modified xsi:type="dcterms:W3CDTF">2013-07-17T08:02:12Z</dcterms:modified>
  <cp:category/>
  <cp:version/>
  <cp:contentType/>
  <cp:contentStatus/>
</cp:coreProperties>
</file>