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4655" windowHeight="7875" activeTab="2"/>
  </bookViews>
  <sheets>
    <sheet name="01担当課シート (新エネ)" sheetId="1" r:id="rId1"/>
    <sheet name="02活動・成果指標（予備）" sheetId="2" r:id="rId2"/>
    <sheet name="03委員会評価" sheetId="3" r:id="rId3"/>
  </sheets>
  <definedNames>
    <definedName name="_xlnm.Print_Area" localSheetId="0">'01担当課シート (新エネ)'!$A$1:$Z$109</definedName>
    <definedName name="_xlnm.Print_Area" localSheetId="1">'02活動・成果指標（予備）'!$A$1:$Z$39</definedName>
    <definedName name="_xlnm.Print_Area" localSheetId="2">'03委員会評価'!$A$1:$M$94</definedName>
  </definedNames>
  <calcPr fullCalcOnLoad="1"/>
</workbook>
</file>

<file path=xl/sharedStrings.xml><?xml version="1.0" encoding="utf-8"?>
<sst xmlns="http://schemas.openxmlformats.org/spreadsheetml/2006/main" count="425" uniqueCount="227">
  <si>
    <t>平成</t>
  </si>
  <si>
    <t>年度</t>
  </si>
  <si>
    <t>活動指標</t>
  </si>
  <si>
    <t>指　　標　　名</t>
  </si>
  <si>
    <t>単位</t>
  </si>
  <si>
    <t>目標</t>
  </si>
  <si>
    <t>－</t>
  </si>
  <si>
    <t>実績</t>
  </si>
  <si>
    <t>見込</t>
  </si>
  <si>
    <t>－</t>
  </si>
  <si>
    <t>成果指標</t>
  </si>
  <si>
    <t>指 標 名</t>
  </si>
  <si>
    <t>指標設定の考え方</t>
  </si>
  <si>
    <t>H24</t>
  </si>
  <si>
    <t>H25</t>
  </si>
  <si>
    <t>数値で
表せない成果
(見込み）</t>
  </si>
  <si>
    <t>新潟県　村上市　事務事業評価シート(試行版）</t>
  </si>
  <si>
    <t>（活動・成果指標　別紙）</t>
  </si>
  <si>
    <t>H22</t>
  </si>
  <si>
    <t>H23</t>
  </si>
  <si>
    <t>新エネルギー推進事業</t>
  </si>
  <si>
    <t>環境課</t>
  </si>
  <si>
    <t>課長　吉村和昭</t>
  </si>
  <si>
    <t>自然環境の保全</t>
  </si>
  <si>
    <t>地球温暖化対策の推進</t>
  </si>
  <si>
    <t>件</t>
  </si>
  <si>
    <t>－</t>
  </si>
  <si>
    <t>住宅用太陽光発電システム設置費補助数</t>
  </si>
  <si>
    <t>kwh/年</t>
  </si>
  <si>
    <t>ＣＯ2削減量</t>
  </si>
  <si>
    <t>補助対象設備容量×1kw当たり年間予想発電量（898.8kwh）</t>
  </si>
  <si>
    <t>年間予想太陽光発電量</t>
  </si>
  <si>
    <t>t-CO2/年</t>
  </si>
  <si>
    <t>年間予想太陽光発電量×314.5g-CO2/kwh</t>
  </si>
  <si>
    <t>補助金</t>
  </si>
  <si>
    <t>概ね目標水準に達する</t>
  </si>
  <si>
    <t>昨年度と同程度の成果を上げ、上位施策に貢献している。</t>
  </si>
  <si>
    <t>依然とニーズが高い。</t>
  </si>
  <si>
    <t>継続</t>
  </si>
  <si>
    <t>木質バイオマスストーブ設置費補助数</t>
  </si>
  <si>
    <t>ペレットストーブＣＯ2削減量</t>
  </si>
  <si>
    <t>平成</t>
  </si>
  <si>
    <t>年度</t>
  </si>
  <si>
    <t>村上市　事務事業評価シート(試行版）</t>
  </si>
  <si>
    <t>１．事業の概要（Ｐｌａｎ)</t>
  </si>
  <si>
    <t>コード</t>
  </si>
  <si>
    <t>名　　称</t>
  </si>
  <si>
    <t>担当所属</t>
  </si>
  <si>
    <t>事務事業</t>
  </si>
  <si>
    <t>氏    名</t>
  </si>
  <si>
    <t>予算科目</t>
  </si>
  <si>
    <t>会計</t>
  </si>
  <si>
    <t>総合計画で
の位置づけ</t>
  </si>
  <si>
    <t>政　策</t>
  </si>
  <si>
    <t>款</t>
  </si>
  <si>
    <t>施　策</t>
  </si>
  <si>
    <t>項</t>
  </si>
  <si>
    <t>根拠法令・要綱等</t>
  </si>
  <si>
    <t>目</t>
  </si>
  <si>
    <t>対　　象
(誰を、何を、どこを）</t>
  </si>
  <si>
    <t>目的・目標
（対象のどのような状態にしたいのか）</t>
  </si>
  <si>
    <t>開始年度</t>
  </si>
  <si>
    <t>関連事業</t>
  </si>
  <si>
    <t>終了年度</t>
  </si>
  <si>
    <t>－</t>
  </si>
  <si>
    <t>本年度事業内容
(目的実現のための手段及び活動実施内容、やり方、手順など）</t>
  </si>
  <si>
    <t>２．事業実施実績と実施見込み（Ｄｏ)</t>
  </si>
  <si>
    <t>活動指標</t>
  </si>
  <si>
    <t>指　　標　　名</t>
  </si>
  <si>
    <t>単位</t>
  </si>
  <si>
    <t>H22</t>
  </si>
  <si>
    <t>H23</t>
  </si>
  <si>
    <t>H24</t>
  </si>
  <si>
    <t>H25</t>
  </si>
  <si>
    <t>目標</t>
  </si>
  <si>
    <t>－</t>
  </si>
  <si>
    <t>実績</t>
  </si>
  <si>
    <t>見込</t>
  </si>
  <si>
    <t>太陽光発電設備容量</t>
  </si>
  <si>
    <t>kw</t>
  </si>
  <si>
    <t>－</t>
  </si>
  <si>
    <t>成果指標</t>
  </si>
  <si>
    <t>指 標 名</t>
  </si>
  <si>
    <t>指標設定の考え方</t>
  </si>
  <si>
    <t>－</t>
  </si>
  <si>
    <t>数値で
表せない成果
(見込み）</t>
  </si>
  <si>
    <t>事 業 コ ス ト</t>
  </si>
  <si>
    <t>年　　度</t>
  </si>
  <si>
    <r>
      <t>H22</t>
    </r>
    <r>
      <rPr>
        <sz val="8"/>
        <color indexed="8"/>
        <rFont val="ＭＳ 明朝"/>
        <family val="1"/>
      </rPr>
      <t>（決算額）</t>
    </r>
  </si>
  <si>
    <r>
      <t>H23</t>
    </r>
    <r>
      <rPr>
        <sz val="8"/>
        <color indexed="8"/>
        <rFont val="ＭＳ 明朝"/>
        <family val="1"/>
      </rPr>
      <t>（決算額）</t>
    </r>
  </si>
  <si>
    <r>
      <t>H24</t>
    </r>
    <r>
      <rPr>
        <sz val="8"/>
        <color indexed="8"/>
        <rFont val="ＭＳ 明朝"/>
        <family val="1"/>
      </rPr>
      <t>（決算額）</t>
    </r>
  </si>
  <si>
    <r>
      <t>H25</t>
    </r>
    <r>
      <rPr>
        <sz val="8"/>
        <color indexed="8"/>
        <rFont val="ＭＳ 明朝"/>
        <family val="1"/>
      </rPr>
      <t>（当初予算額）</t>
    </r>
  </si>
  <si>
    <r>
      <t>H25</t>
    </r>
    <r>
      <rPr>
        <sz val="9"/>
        <color indexed="8"/>
        <rFont val="ＭＳ 明朝"/>
        <family val="1"/>
      </rPr>
      <t>（見込み額）</t>
    </r>
  </si>
  <si>
    <t>直接事業費</t>
  </si>
  <si>
    <t>a</t>
  </si>
  <si>
    <t>(千円）</t>
  </si>
  <si>
    <t>（主な費用）</t>
  </si>
  <si>
    <t>財源内訳</t>
  </si>
  <si>
    <t>国庫支出金</t>
  </si>
  <si>
    <t>県支出金</t>
  </si>
  <si>
    <t>地方債</t>
  </si>
  <si>
    <t>その他</t>
  </si>
  <si>
    <t>一般財源</t>
  </si>
  <si>
    <t>人件費</t>
  </si>
  <si>
    <t>ｂ</t>
  </si>
  <si>
    <t>総コスト(a+ｂ)</t>
  </si>
  <si>
    <t>c</t>
  </si>
  <si>
    <t>市民一人当たり
の額(ｃ/人口）</t>
  </si>
  <si>
    <t>（円）</t>
  </si>
  <si>
    <t>３．事業の評価（Ｃｈｅｃｋ)</t>
  </si>
  <si>
    <t>区　分</t>
  </si>
  <si>
    <t>評　価</t>
  </si>
  <si>
    <t>説　　　明</t>
  </si>
  <si>
    <t>必要性</t>
  </si>
  <si>
    <t>ニーズ</t>
  </si>
  <si>
    <t>公共性</t>
  </si>
  <si>
    <t>有効性</t>
  </si>
  <si>
    <t>達成度</t>
  </si>
  <si>
    <t>貢献度</t>
  </si>
  <si>
    <t>効率性</t>
  </si>
  <si>
    <t>項目別
評価結果</t>
  </si>
  <si>
    <t>必 要 性</t>
  </si>
  <si>
    <t>総合評価</t>
  </si>
  <si>
    <t>（貢献度）</t>
  </si>
  <si>
    <t>達成度＋効率性</t>
  </si>
  <si>
    <t>必要性＋貢献度</t>
  </si>
  <si>
    <t>効率性</t>
  </si>
  <si>
    <t>コスト
評価</t>
  </si>
  <si>
    <t>（達成度）</t>
  </si>
  <si>
    <t>４．今後の方向性（Ａｃｔｉｏｎ)</t>
  </si>
  <si>
    <t>事業の方向性</t>
  </si>
  <si>
    <t>方向性</t>
  </si>
  <si>
    <t>理　由</t>
  </si>
  <si>
    <r>
      <t xml:space="preserve">今後の対応
</t>
    </r>
    <r>
      <rPr>
        <sz val="9"/>
        <color indexed="8"/>
        <rFont val="ＭＳ 明朝"/>
        <family val="1"/>
      </rPr>
      <t>（改善策等）</t>
    </r>
  </si>
  <si>
    <t>結　　論</t>
  </si>
  <si>
    <t>　当該事業の今後の方向性はどうか。</t>
  </si>
  <si>
    <t>　　拡　充</t>
  </si>
  <si>
    <t>　　継　続</t>
  </si>
  <si>
    <t>　再構築</t>
  </si>
  <si>
    <t>　縮　小</t>
  </si>
  <si>
    <t>　廃　止</t>
  </si>
  <si>
    <t>（理由）</t>
  </si>
  <si>
    <t>薪ストーブ
ＣＯ2削減量</t>
  </si>
  <si>
    <t>灯油が消費されていたと仮定したＣＯ2排出量</t>
  </si>
  <si>
    <t>電気自動車充電スタンド設置基数</t>
  </si>
  <si>
    <t>基</t>
  </si>
  <si>
    <t>当面は1日当たり2件程度と見込む</t>
  </si>
  <si>
    <t>村上市住宅用太陽光発電システム設置費補助金交付要綱
村上市木質バイオマスストーブ設置費補助金交付要綱</t>
  </si>
  <si>
    <t>充電スタンド年間見込利用件数</t>
  </si>
  <si>
    <t>電力会社の買取価格が昨年よりも低くなったが、依然として住宅用太陽光発電システム設置希望のニーズは高い。また充電スタンドは、国が次世代自動車の更なる普及を促進しているため今後ますます必要となる。</t>
  </si>
  <si>
    <t>木質バイオマスストーブ補助については、現時点では目標の30％程であるが、これから冬期に向けて申請が出てくるものと想定される。充電スタンドは、目標としている2基を整備する予定である。</t>
  </si>
  <si>
    <t>補助金によるCO2削減効果は高く、地球温暖化対策の推進に貢献できる。また、電気自動車の普及が地球温暖化対策としてのCO2削減に期待されることから充電インフラ整備は必要ではあるが、現状での電気自動車の普及率が低いため即有効にはならない。</t>
  </si>
  <si>
    <t>村上市新エネルギー推進ビジョンに基づき、地球温暖化対策を推進するため二酸化炭素排出量を削減するとともに地域特性に応じた新エネルギー及び省エネルギーの推進を図る。</t>
  </si>
  <si>
    <t>CO2削減による地球温暖化対策と電力供給不足を解消する目的として補助金を交付することは、行政以外にはできない事業である。一方で、充電スタンドについては、公共施設に整備して行く必要があり、併せて民間も同様に整備する必要がある。</t>
  </si>
  <si>
    <t>民間でも可能だが行政が担うべき事業である。</t>
  </si>
  <si>
    <t>　―</t>
  </si>
  <si>
    <t>人件費コストは妥当と考えられるが、太陽光発電システム設置費補助金については他市町村との比較から高額な補助金額となっている。充電スタンドは、これから電気自動車を普及させるための手段となるインフラ整備であり、効率性は将来に評価できるものと思われる。</t>
  </si>
  <si>
    <t xml:space="preserve">◎住宅用太陽光発電システム設置費補助金
　　予算額：20,000千円　（約40件分）
◎木質バイオマスストーブ設置費補助金　　 
　　予算額：　4,000千円　（約40件分）
◎電気自動車用充電スタンド設置経費     
　　予算額：　1,817千円　（神林道の駅　1基、朝日みどりの里　1基）
</t>
  </si>
  <si>
    <t>事業に見合うコストである。</t>
  </si>
  <si>
    <t>　太陽光発電への市民ニーズは依然として高く、CO2削減効果も高いため補助事業を継続して行く必要がある。但し、補助金額については他市町村の状況や発電設備の市場価格の動向を考慮した見直しの必要性を感じる。木質バイオマスストーブは、CO2削減効果と木材利用の拡大にも寄与することから補助事業を継続して行く必要がある。但しストーブ設置可能な住宅が限定されることから、今後設置件数の減少も考えられる。また、次世代自動車の普及がＣＯ2削減のひとつとして期待されていることから充電インフラ整備は継続して行く必要がある。</t>
  </si>
  <si>
    <t>　補助金額については、太陽光発電設備機器の価格動向及び国・県の支援制度並びに他市町村の状況を考慮した見直し検討を実施していく。木質バイオマスストーブは、設置の可能な住宅・事業所へのPRが必要と思われ環境フェスタ等を活用しながら周知する。電気自動車用充電スタンドは公共施設への充電器設置を促進するほか、温泉旅館等の地元民間企業の協力により充電インフラの面的整備を推進する。その他ＣＯ2削減効果のある事業を調査研究し推進していく。</t>
  </si>
  <si>
    <t>市内において住宅用太陽光発電システムを設置する者
市内において木質バイオマスストーブを設置する者又は事業者。
電気自動車用充電スタンドを公共施設に整備する。</t>
  </si>
  <si>
    <t>工事請負費</t>
  </si>
  <si>
    <t>　04　衛生費</t>
  </si>
  <si>
    <t>　01　保健衛生費</t>
  </si>
  <si>
    <t>　03　環境衛生費</t>
  </si>
  <si>
    <t>　01　一般会計</t>
  </si>
  <si>
    <t>５．【総合評価】（行財政改革推進本部会議）</t>
  </si>
  <si>
    <t>今後の方向性</t>
  </si>
  <si>
    <t>事務事業評価シート（行政評価委員会）</t>
  </si>
  <si>
    <t>事務事業名称</t>
  </si>
  <si>
    <t>　新エネルギー推進経費</t>
  </si>
  <si>
    <t>評価項目</t>
  </si>
  <si>
    <t>評価基準</t>
  </si>
  <si>
    <t>点数</t>
  </si>
  <si>
    <t>今の社会状況や市民ニーズがあるか。</t>
  </si>
  <si>
    <t>　「5」・・・・ますますニーズが高くなっている。</t>
  </si>
  <si>
    <t>　「4」・・・・依然とニーズが高い。</t>
  </si>
  <si>
    <t>　「3」・・・・どちらとも言えない。</t>
  </si>
  <si>
    <t>　「2」・・・・当初見てニーズは低くなりつつある。</t>
  </si>
  <si>
    <t>　「1」・・・・当初から見てニーズは低くなっている。</t>
  </si>
  <si>
    <t xml:space="preserve">（理由）
</t>
  </si>
  <si>
    <t>　東日本大震災による災害を機に環境への関心は高く、化石燃料から自然エネルギーに変換していく過渡期にあると考えます。
　住宅用太陽光発電や古くから木質燃料使用で下地がある木質バイオマスストーブ設置は、新築、増改築時に補助金制度を活用し、普及する可能性が極めて高い。
　電気自動車も今後の普及が期待できます。</t>
  </si>
  <si>
    <t>市と民間等の役割から市が行う必要性があるか。</t>
  </si>
  <si>
    <t>　「5」・・・・行政以外にはできない事業である。</t>
  </si>
  <si>
    <t>　「4」・・・・民間でも可能だが行政が担うべき事業である。</t>
  </si>
  <si>
    <t>　「2」・・・・民間でも実施できる（実施している）事業である。</t>
  </si>
  <si>
    <t>　「1」・・・・むしろ民間等で行う事業である。</t>
  </si>
  <si>
    <t>　新エネルギーの推進は、個人や民間企業等のレベルでなく、定着するまでは行政が牽引すべき事業だと思います。
　ただ、将来、民間企業等が積極的に参入してきた場合、行政が事業参入を妨げるような競合をしないようにしなければなりません。
　また、木質バイオマストーブは農林水産課と連携して林産資源である間伐材の利用も考えるべきです。</t>
  </si>
  <si>
    <t>事業の効果・成果は十分か。</t>
  </si>
  <si>
    <t>　「5」・・・・目標以上の達成度である。</t>
  </si>
  <si>
    <t>　「4」・・・・概ね目標水準に達する。</t>
  </si>
  <si>
    <t>　「2」・・・・やや目標を下回り、改善が必要である。</t>
  </si>
  <si>
    <r>
      <t>　「1」・・・・</t>
    </r>
    <r>
      <rPr>
        <sz val="9"/>
        <rFont val="ＭＳ Ｐ明朝"/>
        <family val="1"/>
      </rPr>
      <t>目標を大幅に下回り、根本的な見直しが必要である。</t>
    </r>
  </si>
  <si>
    <t>　住宅用太陽光発電システム設置数・木質バイオマスストーブ設置数と電気自動車用充電スタンドの目標も達成が見込まれます。</t>
  </si>
  <si>
    <t>昨年と比べて事業の成果を挙げる。そして施策に貢献しているか。</t>
  </si>
  <si>
    <t>　「5」・・・昨年以上の成果をあげ、上位施策に非常に貢献している。</t>
  </si>
  <si>
    <t>　「4」・・・昨年と同程度の成果をあげ、上位施策に貢献している。</t>
  </si>
  <si>
    <t>　「3」・・・どちらとも言えない。</t>
  </si>
  <si>
    <t>　「2」・・・昨年よりの成果が低く、上位施策にあまり貢献していない。</t>
  </si>
  <si>
    <t>　「1」・・・昨年よりの成果がなく、上位施策に全く貢献していない。</t>
  </si>
  <si>
    <t>　昨年度からの事業であり、単年度での判断では分かりませんが、市全体的に住宅用太陽光発電システム、木質バイオマスストーブ、電気自動車共にまだ普及率が低い。普及には比較判断材料の効果やデータの資料を公表し、ＰＲに努めることが必要であり、これからの事業だと考えます。</t>
  </si>
  <si>
    <t>事業（取り組み・成果）に対する経費・人員（コスト）は適切か。</t>
  </si>
  <si>
    <t>　「5」・・・・事業に対するコストが少なく、かなり効率が良い。</t>
  </si>
  <si>
    <t>　「4」・・・・事業に見合うコストである。</t>
  </si>
  <si>
    <t>　「2」・・・・ややコストが上回り、改善が必要である。</t>
  </si>
  <si>
    <t>　「1」・・・・事業に対するコストが過大で効率が悪い。</t>
  </si>
  <si>
    <t>　将来への布石の事業であり、事務量、コストは妥当と思われます。
　住宅用太陽光発電システムの導入は初期費用が大きく、木質バイオマスストーブ設置も従来のストーブより利用者負担が大きいため、補助金の見直しには慎重な検討が必要です。
　また、電気自動車充電スタンドは事業が先行しすぎない様、インフラ整備と普及が並行して進むことが望ましい。</t>
  </si>
  <si>
    <t>必要性+貢献度</t>
  </si>
  <si>
    <r>
      <t>Ａ：</t>
    </r>
    <r>
      <rPr>
        <b/>
        <sz val="8"/>
        <rFont val="ＭＳ Ｐ明朝"/>
        <family val="1"/>
      </rPr>
      <t>現時点では、現状（計画・予定）どおり事業をすすめることが妥当</t>
    </r>
  </si>
  <si>
    <t>ａ：現状どおり事業をすすめることが妥当</t>
  </si>
  <si>
    <t>Ｂ：事業の進め方の改善検討</t>
  </si>
  <si>
    <r>
      <t>ｂ：</t>
    </r>
    <r>
      <rPr>
        <b/>
        <sz val="9"/>
        <rFont val="ＭＳ Ｐ明朝"/>
        <family val="1"/>
      </rPr>
      <t>現在の有効性を維持してコストを下げる取り組みが必要</t>
    </r>
  </si>
  <si>
    <t>Ｃ：事業規模・内容、実施主体等の見直しが必要</t>
  </si>
  <si>
    <t>ｃ：コストパフォーマンスを維持して有効性増加が必要</t>
  </si>
  <si>
    <t>Ｄ：事業の抜本的見直しが必要</t>
  </si>
  <si>
    <t>ｄ：事業の抜本的見直しが必要</t>
  </si>
  <si>
    <t>【今後の方向性】</t>
  </si>
  <si>
    <t>結　論</t>
  </si>
  <si>
    <t>当該事業の今後の方向性はどうか。</t>
  </si>
  <si>
    <t>　　　　拡　充</t>
  </si>
  <si>
    <t>　　　　継　続</t>
  </si>
  <si>
    <t>　　　再構築</t>
  </si>
  <si>
    <t>　　　　縮　小</t>
  </si>
  <si>
    <t>　　　　廃　止</t>
  </si>
  <si>
    <t>（理由）
　</t>
  </si>
  <si>
    <t>　取り組み一つ一つで分けるとそれぞれ「拡充」、「継続」に分かれるが、まだ２年目の事業であり、市民ニーズもまだ正確には見えてこないので「継続」とします。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</si>
</sst>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00&quot;人&quot;"/>
    <numFmt numFmtId="178" formatCode="#,##0;&quot;△ &quot;#,##0"/>
    <numFmt numFmtId="179" formatCode="#,##0.0;[Red]\-#,##0.0"/>
    <numFmt numFmtId="180" formatCode="#,##0.0_ ;[Red]\-#,##0.0\ "/>
    <numFmt numFmtId="181" formatCode="&quot;Yes&quot;;&quot;Yes&quot;;&quot;No&quot;"/>
    <numFmt numFmtId="182" formatCode="&quot;True&quot;;&quot;True&quot;;&quot;False&quot;"/>
    <numFmt numFmtId="183" formatCode="&quot;On&quot;;&quot;On&quot;;&quot;Off&quot;"/>
    <numFmt numFmtId="184" formatCode="[$€-2]\ #,##0.00_);[Red]\([$€-2]\ #,##0.00\)"/>
    <numFmt numFmtId="185" formatCode="#,##0.00_ ;[Red]\-#,##0.00\ "/>
    <numFmt numFmtId="186" formatCode="0.0_);[Red]\(0.0\)"/>
    <numFmt numFmtId="187" formatCode="#,##0.0;&quot;△ &quot;#,##0.0"/>
    <numFmt numFmtId="188" formatCode="#,##0.00;&quot;△ &quot;#,##0.00"/>
    <numFmt numFmtId="189" formatCode="#,##0.000;&quot;△ &quot;#,##0.000"/>
    <numFmt numFmtId="190" formatCode="#,##0.0000;&quot;△ &quot;#,##0.0000"/>
  </numFmts>
  <fonts count="83">
    <font>
      <sz val="11"/>
      <color theme="1"/>
      <name val="Calibri"/>
      <family val="3"/>
    </font>
    <font>
      <sz val="11"/>
      <color indexed="8"/>
      <name val="ＭＳ Ｐゴシック"/>
      <family val="3"/>
    </font>
    <font>
      <sz val="6"/>
      <name val="ＭＳ Ｐゴシック"/>
      <family val="3"/>
    </font>
    <font>
      <b/>
      <sz val="11"/>
      <name val="ＭＳ 明朝"/>
      <family val="1"/>
    </font>
    <font>
      <sz val="11"/>
      <name val="ＭＳ 明朝"/>
      <family val="1"/>
    </font>
    <font>
      <sz val="8"/>
      <color indexed="8"/>
      <name val="ＭＳ 明朝"/>
      <family val="1"/>
    </font>
    <font>
      <sz val="9"/>
      <color indexed="8"/>
      <name val="ＭＳ 明朝"/>
      <family val="1"/>
    </font>
    <font>
      <sz val="11"/>
      <name val="ＭＳ Ｐゴシック"/>
      <family val="3"/>
    </font>
    <font>
      <sz val="10"/>
      <color indexed="8"/>
      <name val="ＭＳ Ｐゴシック"/>
      <family val="3"/>
    </font>
    <font>
      <sz val="10"/>
      <color indexed="8"/>
      <name val="ＭＳ 明朝"/>
      <family val="1"/>
    </font>
    <font>
      <sz val="10"/>
      <name val="ＭＳ Ｐゴシック"/>
      <family val="3"/>
    </font>
    <font>
      <sz val="10"/>
      <name val="ＭＳ Ｐ明朝"/>
      <family val="1"/>
    </font>
    <font>
      <b/>
      <sz val="11"/>
      <name val="ＭＳ ゴシック"/>
      <family val="3"/>
    </font>
    <font>
      <sz val="10"/>
      <name val="ＭＳ 明朝"/>
      <family val="1"/>
    </font>
    <font>
      <b/>
      <sz val="10"/>
      <name val="ＭＳ 明朝"/>
      <family val="1"/>
    </font>
    <font>
      <b/>
      <sz val="16"/>
      <name val="ＭＳ 明朝"/>
      <family val="1"/>
    </font>
    <font>
      <sz val="9"/>
      <name val="ＭＳ Ｐ明朝"/>
      <family val="1"/>
    </font>
    <font>
      <b/>
      <sz val="10"/>
      <name val="ＭＳ Ｐ明朝"/>
      <family val="1"/>
    </font>
    <font>
      <b/>
      <sz val="8"/>
      <name val="ＭＳ Ｐ明朝"/>
      <family val="1"/>
    </font>
    <font>
      <b/>
      <sz val="9"/>
      <name val="ＭＳ Ｐ明朝"/>
      <family val="1"/>
    </font>
    <font>
      <sz val="12"/>
      <name val="ＭＳ 明朝"/>
      <family val="1"/>
    </font>
    <font>
      <b/>
      <sz val="11"/>
      <name val="ＭＳ Ｐ明朝"/>
      <family val="1"/>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12"/>
      <color indexed="8"/>
      <name val="ＭＳ 明朝"/>
      <family val="1"/>
    </font>
    <font>
      <b/>
      <sz val="11"/>
      <color indexed="8"/>
      <name val="ＭＳ 明朝"/>
      <family val="1"/>
    </font>
    <font>
      <sz val="12"/>
      <color indexed="8"/>
      <name val="ＭＳ 明朝"/>
      <family val="1"/>
    </font>
    <font>
      <sz val="7"/>
      <color indexed="8"/>
      <name val="ＭＳ 明朝"/>
      <family val="1"/>
    </font>
    <font>
      <b/>
      <sz val="18"/>
      <color indexed="8"/>
      <name val="ＭＳ 明朝"/>
      <family val="1"/>
    </font>
    <font>
      <b/>
      <sz val="20"/>
      <color indexed="8"/>
      <name val="ＭＳ 明朝"/>
      <family val="1"/>
    </font>
    <font>
      <sz val="7"/>
      <color indexed="8"/>
      <name val="ＭＳ Ｐゴシック"/>
      <family val="3"/>
    </font>
    <font>
      <b/>
      <sz val="11"/>
      <name val="ＭＳ Ｐゴシック"/>
      <family val="3"/>
    </font>
    <font>
      <sz val="6"/>
      <color indexed="8"/>
      <name val="ＭＳ 明朝"/>
      <family val="1"/>
    </font>
    <font>
      <sz val="14"/>
      <color indexed="8"/>
      <name val="ＭＳ 明朝"/>
      <family val="1"/>
    </font>
    <font>
      <b/>
      <sz val="8"/>
      <color indexed="8"/>
      <name val="ＭＳ 明朝"/>
      <family val="1"/>
    </font>
    <font>
      <b/>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12"/>
      <color theme="1"/>
      <name val="ＭＳ 明朝"/>
      <family val="1"/>
    </font>
    <font>
      <sz val="8"/>
      <color theme="1"/>
      <name val="ＭＳ 明朝"/>
      <family val="1"/>
    </font>
    <font>
      <b/>
      <sz val="11"/>
      <color theme="1"/>
      <name val="ＭＳ 明朝"/>
      <family val="1"/>
    </font>
    <font>
      <sz val="12"/>
      <color theme="1"/>
      <name val="ＭＳ 明朝"/>
      <family val="1"/>
    </font>
    <font>
      <sz val="7"/>
      <color theme="1"/>
      <name val="ＭＳ 明朝"/>
      <family val="1"/>
    </font>
    <font>
      <sz val="11"/>
      <name val="Calibri"/>
      <family val="3"/>
    </font>
    <font>
      <sz val="6"/>
      <color theme="1"/>
      <name val="ＭＳ 明朝"/>
      <family val="1"/>
    </font>
    <font>
      <b/>
      <sz val="11"/>
      <name val="Calibri"/>
      <family val="3"/>
    </font>
    <font>
      <sz val="9"/>
      <color theme="1"/>
      <name val="ＭＳ 明朝"/>
      <family val="1"/>
    </font>
    <font>
      <sz val="7"/>
      <color theme="1"/>
      <name val="Calibri"/>
      <family val="3"/>
    </font>
    <font>
      <sz val="10"/>
      <color theme="1"/>
      <name val="ＭＳ 明朝"/>
      <family val="1"/>
    </font>
    <font>
      <b/>
      <sz val="18"/>
      <color theme="1"/>
      <name val="ＭＳ 明朝"/>
      <family val="1"/>
    </font>
    <font>
      <b/>
      <sz val="20"/>
      <color theme="1"/>
      <name val="ＭＳ 明朝"/>
      <family val="1"/>
    </font>
    <font>
      <sz val="14"/>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style="thin"/>
      <right style="hair"/>
      <top style="thin"/>
      <bottom style="hair"/>
    </border>
    <border>
      <left style="thin"/>
      <right style="hair"/>
      <top style="hair"/>
      <bottom style="thin"/>
    </border>
    <border>
      <left>
        <color indexed="63"/>
      </left>
      <right style="thin"/>
      <top style="double"/>
      <bottom style="double"/>
    </border>
    <border>
      <left style="thin"/>
      <right>
        <color indexed="63"/>
      </right>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color indexed="63"/>
      </right>
      <top style="hair"/>
      <bottom style="thin"/>
    </border>
    <border>
      <left style="thin"/>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diagonalDown="1">
      <left style="thin"/>
      <right style="thin"/>
      <top style="thin"/>
      <bottom style="thin"/>
      <diagonal style="hair"/>
    </border>
    <border>
      <left style="thin"/>
      <right style="thin"/>
      <top style="thin"/>
      <bottom style="thin"/>
    </border>
    <border>
      <left style="thin"/>
      <right style="hair"/>
      <top style="thin"/>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style="thin"/>
      <top style="hair"/>
      <bottom style="thin"/>
    </border>
    <border>
      <left style="thin"/>
      <right style="thin"/>
      <top style="thin"/>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style="thin"/>
      <right style="thin"/>
      <top style="hair"/>
      <bottom style="thin"/>
    </border>
    <border>
      <left>
        <color indexed="63"/>
      </left>
      <right style="hair"/>
      <top style="hair"/>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hair"/>
      <right>
        <color indexed="63"/>
      </right>
      <top style="thin"/>
      <bottom style="hair"/>
    </border>
    <border>
      <left style="hair"/>
      <right>
        <color indexed="63"/>
      </right>
      <top style="hair"/>
      <bottom style="thin"/>
    </border>
    <border>
      <left style="thin"/>
      <right style="thin"/>
      <top>
        <color indexed="63"/>
      </top>
      <bottom>
        <color indexed="63"/>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color indexed="63"/>
      </bottom>
    </border>
    <border>
      <left style="thin"/>
      <right style="double"/>
      <top style="thin"/>
      <bottom>
        <color indexed="63"/>
      </bottom>
    </border>
    <border>
      <left style="double"/>
      <right style="thin"/>
      <top>
        <color indexed="63"/>
      </top>
      <bottom>
        <color indexed="63"/>
      </bottom>
    </border>
    <border>
      <left style="thin"/>
      <right style="double"/>
      <top>
        <color indexed="63"/>
      </top>
      <bottom>
        <color indexed="63"/>
      </bottom>
    </border>
    <border>
      <left style="thin"/>
      <right style="thin"/>
      <top>
        <color indexed="63"/>
      </top>
      <bottom style="double"/>
    </border>
    <border>
      <left style="double"/>
      <right>
        <color indexed="63"/>
      </right>
      <top style="thin"/>
      <bottom style="hair"/>
    </border>
    <border>
      <left>
        <color indexed="63"/>
      </left>
      <right style="double"/>
      <top style="thin"/>
      <bottom style="hair"/>
    </border>
    <border>
      <left style="double"/>
      <right>
        <color indexed="63"/>
      </right>
      <top style="hair"/>
      <bottom style="hair"/>
    </border>
    <border>
      <left>
        <color indexed="63"/>
      </left>
      <right style="double"/>
      <top style="hair"/>
      <bottom style="hair"/>
    </border>
    <border>
      <left>
        <color indexed="63"/>
      </left>
      <right>
        <color indexed="63"/>
      </right>
      <top style="hair"/>
      <bottom style="double"/>
    </border>
    <border>
      <left>
        <color indexed="63"/>
      </left>
      <right style="thin"/>
      <top style="hair"/>
      <bottom style="double"/>
    </border>
    <border>
      <left style="thin"/>
      <right>
        <color indexed="63"/>
      </right>
      <top style="hair"/>
      <bottom style="double"/>
    </border>
    <border>
      <left style="double"/>
      <right>
        <color indexed="63"/>
      </right>
      <top style="hair"/>
      <bottom style="double"/>
    </border>
    <border>
      <left>
        <color indexed="63"/>
      </left>
      <right style="double"/>
      <top style="hair"/>
      <bottom style="double"/>
    </border>
    <border>
      <left style="double"/>
      <right style="thin"/>
      <top>
        <color indexed="63"/>
      </top>
      <bottom style="thin"/>
    </border>
    <border>
      <left style="thin"/>
      <right style="double"/>
      <top>
        <color indexed="63"/>
      </top>
      <bottom style="thin"/>
    </border>
    <border>
      <left style="double"/>
      <right style="thin"/>
      <top style="thin"/>
      <bottom style="thin"/>
    </border>
    <border>
      <left style="thin"/>
      <right style="double"/>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style="double"/>
      <top style="thin"/>
      <bottom>
        <color indexed="63"/>
      </bottom>
    </border>
    <border>
      <left>
        <color indexed="63"/>
      </left>
      <right style="double"/>
      <top>
        <color indexed="63"/>
      </top>
      <bottom style="thin"/>
    </border>
    <border>
      <left style="double"/>
      <right style="double"/>
      <top style="double"/>
      <bottom>
        <color indexed="63"/>
      </bottom>
    </border>
    <border>
      <left style="double"/>
      <right style="double"/>
      <top>
        <color indexed="63"/>
      </top>
      <bottom style="double"/>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hair"/>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7" fillId="0" borderId="0">
      <alignment vertical="center"/>
      <protection/>
    </xf>
    <xf numFmtId="0" fontId="67" fillId="32" borderId="0" applyNumberFormat="0" applyBorder="0" applyAlignment="0" applyProtection="0"/>
  </cellStyleXfs>
  <cellXfs count="480">
    <xf numFmtId="0" fontId="0"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68" fillId="0" borderId="10" xfId="0" applyFont="1" applyBorder="1" applyAlignment="1">
      <alignment vertical="center"/>
    </xf>
    <xf numFmtId="0" fontId="68" fillId="0" borderId="0" xfId="0" applyFont="1" applyBorder="1" applyAlignment="1">
      <alignment vertical="center" textRotation="255"/>
    </xf>
    <xf numFmtId="0" fontId="70" fillId="33" borderId="11" xfId="0" applyFont="1" applyFill="1" applyBorder="1" applyAlignment="1">
      <alignment horizontal="center" vertical="center" shrinkToFit="1"/>
    </xf>
    <xf numFmtId="0" fontId="70" fillId="33" borderId="12" xfId="0" applyFont="1" applyFill="1" applyBorder="1" applyAlignment="1">
      <alignment horizontal="center" vertical="center" shrinkToFit="1"/>
    </xf>
    <xf numFmtId="0" fontId="68" fillId="0" borderId="0" xfId="0" applyFont="1" applyAlignment="1">
      <alignment vertical="center"/>
    </xf>
    <xf numFmtId="0" fontId="71" fillId="33" borderId="13" xfId="0" applyFont="1" applyFill="1" applyBorder="1" applyAlignment="1">
      <alignment horizontal="center" vertical="center" textRotation="255"/>
    </xf>
    <xf numFmtId="0" fontId="68" fillId="0" borderId="0" xfId="0" applyFont="1" applyFill="1" applyBorder="1" applyAlignment="1">
      <alignment horizontal="center" vertical="distributed" textRotation="255"/>
    </xf>
    <xf numFmtId="0" fontId="68" fillId="0" borderId="0" xfId="0" applyFont="1" applyFill="1" applyBorder="1" applyAlignment="1">
      <alignment horizontal="center" vertical="center" shrinkToFit="1"/>
    </xf>
    <xf numFmtId="0" fontId="71" fillId="0" borderId="0" xfId="0" applyFont="1" applyFill="1" applyAlignment="1">
      <alignment vertical="center"/>
    </xf>
    <xf numFmtId="0" fontId="68" fillId="0" borderId="0" xfId="0" applyFont="1" applyFill="1" applyBorder="1" applyAlignment="1">
      <alignment horizontal="distributed" vertical="center"/>
    </xf>
    <xf numFmtId="0" fontId="68" fillId="0" borderId="14" xfId="0" applyFont="1" applyBorder="1" applyAlignment="1">
      <alignment horizontal="center" vertical="center"/>
    </xf>
    <xf numFmtId="0" fontId="72" fillId="0" borderId="0" xfId="0" applyFont="1" applyAlignment="1">
      <alignment vertical="center"/>
    </xf>
    <xf numFmtId="0" fontId="68" fillId="0" borderId="15" xfId="0" applyFont="1" applyBorder="1" applyAlignment="1">
      <alignment vertical="center"/>
    </xf>
    <xf numFmtId="0" fontId="68" fillId="0" borderId="16" xfId="0" applyFont="1" applyBorder="1" applyAlignment="1">
      <alignment vertical="center"/>
    </xf>
    <xf numFmtId="0" fontId="68" fillId="0" borderId="17" xfId="0" applyFont="1" applyBorder="1" applyAlignment="1">
      <alignment horizontal="center" vertical="center"/>
    </xf>
    <xf numFmtId="0" fontId="68" fillId="0" borderId="0" xfId="0" applyFont="1" applyAlignment="1">
      <alignment horizontal="center" vertical="center"/>
    </xf>
    <xf numFmtId="0" fontId="68" fillId="0" borderId="0" xfId="0" applyFont="1" applyBorder="1" applyAlignment="1">
      <alignment horizontal="center" vertical="center"/>
    </xf>
    <xf numFmtId="0" fontId="73" fillId="0" borderId="0" xfId="0" applyFont="1" applyAlignment="1">
      <alignment vertical="center"/>
    </xf>
    <xf numFmtId="0" fontId="10" fillId="0" borderId="0" xfId="60" applyFont="1">
      <alignment vertical="center"/>
      <protection/>
    </xf>
    <xf numFmtId="0" fontId="11" fillId="0" borderId="0" xfId="60" applyFont="1" applyBorder="1" applyAlignment="1">
      <alignment horizontal="center" vertical="center"/>
      <protection/>
    </xf>
    <xf numFmtId="0" fontId="14" fillId="33" borderId="18" xfId="60" applyFont="1" applyFill="1" applyBorder="1" applyAlignment="1">
      <alignment horizontal="center" vertical="center"/>
      <protection/>
    </xf>
    <xf numFmtId="0" fontId="11" fillId="0" borderId="14" xfId="60" applyFont="1" applyBorder="1" applyAlignment="1">
      <alignment horizontal="left" vertical="center"/>
      <protection/>
    </xf>
    <xf numFmtId="0" fontId="11" fillId="0" borderId="0" xfId="60" applyFont="1" applyBorder="1" applyAlignment="1">
      <alignment horizontal="left" vertical="center"/>
      <protection/>
    </xf>
    <xf numFmtId="0" fontId="11" fillId="0" borderId="19" xfId="60" applyFont="1" applyBorder="1" applyAlignment="1">
      <alignment horizontal="left" vertical="center"/>
      <protection/>
    </xf>
    <xf numFmtId="0" fontId="14" fillId="0" borderId="20" xfId="60" applyFont="1" applyFill="1" applyBorder="1" applyAlignment="1">
      <alignment horizontal="center" vertical="center"/>
      <protection/>
    </xf>
    <xf numFmtId="0" fontId="10" fillId="0" borderId="20" xfId="60" applyFont="1" applyFill="1" applyBorder="1" applyAlignment="1">
      <alignment vertical="center"/>
      <protection/>
    </xf>
    <xf numFmtId="0" fontId="10" fillId="0" borderId="0" xfId="60" applyFont="1" applyFill="1" applyBorder="1" applyAlignment="1">
      <alignment vertical="center"/>
      <protection/>
    </xf>
    <xf numFmtId="0" fontId="10" fillId="0" borderId="0" xfId="60" applyFont="1" applyBorder="1" applyAlignment="1">
      <alignment vertical="center"/>
      <protection/>
    </xf>
    <xf numFmtId="0" fontId="10" fillId="0" borderId="0" xfId="60" applyFont="1" applyBorder="1" applyAlignment="1">
      <alignment horizontal="center" vertical="center"/>
      <protection/>
    </xf>
    <xf numFmtId="0" fontId="14" fillId="0" borderId="0" xfId="60" applyFont="1" applyFill="1" applyBorder="1" applyAlignment="1">
      <alignment horizontal="center" vertical="center"/>
      <protection/>
    </xf>
    <xf numFmtId="0" fontId="14" fillId="0" borderId="0" xfId="60" applyFont="1" applyFill="1" applyBorder="1" applyAlignment="1">
      <alignment horizontal="left" vertical="center"/>
      <protection/>
    </xf>
    <xf numFmtId="0" fontId="69" fillId="0" borderId="21" xfId="0" applyFont="1" applyBorder="1" applyAlignment="1">
      <alignment horizontal="center" vertical="center"/>
    </xf>
    <xf numFmtId="0" fontId="69" fillId="0" borderId="22" xfId="0" applyFont="1" applyBorder="1" applyAlignment="1">
      <alignment horizontal="center" vertical="center"/>
    </xf>
    <xf numFmtId="0" fontId="69" fillId="0" borderId="23" xfId="0" applyFont="1" applyBorder="1" applyAlignment="1">
      <alignment horizontal="center" vertical="center"/>
    </xf>
    <xf numFmtId="0" fontId="69" fillId="0" borderId="0" xfId="0" applyFont="1" applyAlignment="1">
      <alignment horizontal="left" vertical="center"/>
    </xf>
    <xf numFmtId="0" fontId="3" fillId="0" borderId="16" xfId="0" applyFont="1" applyFill="1" applyBorder="1" applyAlignment="1">
      <alignment horizontal="left" vertical="center"/>
    </xf>
    <xf numFmtId="0" fontId="4" fillId="0" borderId="16" xfId="0" applyFont="1" applyFill="1" applyBorder="1" applyAlignment="1">
      <alignment horizontal="left" vertical="center"/>
    </xf>
    <xf numFmtId="0" fontId="74" fillId="0" borderId="16" xfId="0" applyFont="1" applyFill="1" applyBorder="1" applyAlignment="1">
      <alignment horizontal="left" vertical="center"/>
    </xf>
    <xf numFmtId="0" fontId="68" fillId="33" borderId="24" xfId="0" applyFont="1" applyFill="1" applyBorder="1" applyAlignment="1">
      <alignment horizontal="center" vertical="center"/>
    </xf>
    <xf numFmtId="0" fontId="68" fillId="33" borderId="25" xfId="0" applyFont="1" applyFill="1" applyBorder="1" applyAlignment="1">
      <alignment horizontal="center" vertical="center"/>
    </xf>
    <xf numFmtId="0" fontId="68" fillId="33" borderId="26" xfId="0" applyFont="1" applyFill="1" applyBorder="1" applyAlignment="1">
      <alignment horizontal="center" vertical="center"/>
    </xf>
    <xf numFmtId="0" fontId="68" fillId="33" borderId="27" xfId="0" applyFont="1" applyFill="1" applyBorder="1" applyAlignment="1">
      <alignment horizontal="center" vertical="center"/>
    </xf>
    <xf numFmtId="0" fontId="68" fillId="33" borderId="28" xfId="0" applyFont="1" applyFill="1" applyBorder="1" applyAlignment="1">
      <alignment horizontal="center" vertical="center"/>
    </xf>
    <xf numFmtId="0" fontId="68" fillId="33" borderId="10" xfId="0" applyFont="1" applyFill="1" applyBorder="1" applyAlignment="1">
      <alignment horizontal="center" vertical="center"/>
    </xf>
    <xf numFmtId="0" fontId="68" fillId="33" borderId="29" xfId="0" applyFont="1" applyFill="1" applyBorder="1" applyAlignment="1">
      <alignment horizontal="center" vertical="center"/>
    </xf>
    <xf numFmtId="0" fontId="68" fillId="0" borderId="10" xfId="0" applyFont="1" applyFill="1" applyBorder="1" applyAlignment="1">
      <alignment horizontal="center" vertical="center"/>
    </xf>
    <xf numFmtId="0" fontId="68" fillId="0" borderId="29" xfId="0" applyFont="1" applyFill="1" applyBorder="1" applyAlignment="1">
      <alignment horizontal="center" vertical="center"/>
    </xf>
    <xf numFmtId="0" fontId="68" fillId="33" borderId="30" xfId="0" applyFont="1" applyFill="1" applyBorder="1" applyAlignment="1">
      <alignment horizontal="distributed" vertical="center"/>
    </xf>
    <xf numFmtId="0" fontId="68" fillId="33" borderId="20" xfId="0" applyFont="1" applyFill="1" applyBorder="1" applyAlignment="1">
      <alignment horizontal="distributed" vertical="center"/>
    </xf>
    <xf numFmtId="0" fontId="68" fillId="33" borderId="31" xfId="0" applyFont="1" applyFill="1" applyBorder="1" applyAlignment="1">
      <alignment horizontal="distributed" vertical="center"/>
    </xf>
    <xf numFmtId="0" fontId="68" fillId="33" borderId="32" xfId="0" applyFont="1" applyFill="1" applyBorder="1" applyAlignment="1">
      <alignment horizontal="distributed" vertical="center"/>
    </xf>
    <xf numFmtId="0" fontId="68" fillId="33" borderId="16" xfId="0" applyFont="1" applyFill="1" applyBorder="1" applyAlignment="1">
      <alignment horizontal="distributed" vertical="center"/>
    </xf>
    <xf numFmtId="0" fontId="68" fillId="33" borderId="33" xfId="0" applyFont="1" applyFill="1" applyBorder="1" applyAlignment="1">
      <alignment horizontal="distributed" vertical="center"/>
    </xf>
    <xf numFmtId="176" fontId="68" fillId="0" borderId="25" xfId="0" applyNumberFormat="1" applyFont="1" applyBorder="1" applyAlignment="1">
      <alignment horizontal="center" vertical="center"/>
    </xf>
    <xf numFmtId="176" fontId="68" fillId="0" borderId="26" xfId="0" applyNumberFormat="1" applyFont="1" applyBorder="1" applyAlignment="1">
      <alignment horizontal="center" vertical="center"/>
    </xf>
    <xf numFmtId="0" fontId="68" fillId="0" borderId="20" xfId="0" applyFont="1" applyBorder="1" applyAlignment="1">
      <alignment horizontal="left" vertical="center"/>
    </xf>
    <xf numFmtId="0" fontId="68" fillId="0" borderId="31" xfId="0" applyFont="1" applyBorder="1" applyAlignment="1">
      <alignment horizontal="left" vertical="center"/>
    </xf>
    <xf numFmtId="0" fontId="68" fillId="0" borderId="16" xfId="0" applyFont="1" applyBorder="1" applyAlignment="1">
      <alignment horizontal="left" vertical="center"/>
    </xf>
    <xf numFmtId="0" fontId="68" fillId="0" borderId="33" xfId="0" applyFont="1" applyBorder="1" applyAlignment="1">
      <alignment horizontal="left" vertical="center"/>
    </xf>
    <xf numFmtId="0" fontId="68" fillId="33" borderId="34" xfId="0" applyFont="1" applyFill="1" applyBorder="1" applyAlignment="1">
      <alignment horizontal="center" vertical="center"/>
    </xf>
    <xf numFmtId="0" fontId="68" fillId="33" borderId="17" xfId="0" applyFont="1" applyFill="1" applyBorder="1" applyAlignment="1">
      <alignment horizontal="center" vertical="center"/>
    </xf>
    <xf numFmtId="0" fontId="68" fillId="33" borderId="35" xfId="0" applyFont="1" applyFill="1" applyBorder="1" applyAlignment="1">
      <alignment horizontal="center" vertical="center"/>
    </xf>
    <xf numFmtId="0" fontId="68" fillId="0" borderId="17" xfId="0" applyFont="1" applyFill="1" applyBorder="1" applyAlignment="1">
      <alignment horizontal="center" vertical="center"/>
    </xf>
    <xf numFmtId="0" fontId="68" fillId="0" borderId="35" xfId="0" applyFont="1" applyFill="1" applyBorder="1" applyAlignment="1">
      <alignment horizontal="center" vertical="center"/>
    </xf>
    <xf numFmtId="0" fontId="68" fillId="33" borderId="30" xfId="0" applyFont="1" applyFill="1" applyBorder="1" applyAlignment="1">
      <alignment horizontal="center" vertical="center" textRotation="255"/>
    </xf>
    <xf numFmtId="0" fontId="68" fillId="33" borderId="14" xfId="0" applyFont="1" applyFill="1" applyBorder="1" applyAlignment="1">
      <alignment horizontal="center" vertical="center" textRotation="255"/>
    </xf>
    <xf numFmtId="0" fontId="68" fillId="33" borderId="32" xfId="0" applyFont="1" applyFill="1" applyBorder="1" applyAlignment="1">
      <alignment horizontal="center" vertical="center" textRotation="255"/>
    </xf>
    <xf numFmtId="0" fontId="68" fillId="0" borderId="28" xfId="0" applyFont="1" applyFill="1" applyBorder="1" applyAlignment="1">
      <alignment horizontal="left" vertical="center"/>
    </xf>
    <xf numFmtId="0" fontId="68" fillId="0" borderId="10" xfId="0" applyFont="1" applyFill="1" applyBorder="1" applyAlignment="1">
      <alignment horizontal="left" vertical="center"/>
    </xf>
    <xf numFmtId="0" fontId="68" fillId="0" borderId="29" xfId="0" applyFont="1" applyFill="1" applyBorder="1" applyAlignment="1">
      <alignment horizontal="left" vertical="center"/>
    </xf>
    <xf numFmtId="0" fontId="68" fillId="33" borderId="25" xfId="0" applyFont="1" applyFill="1" applyBorder="1" applyAlignment="1">
      <alignment horizontal="center" vertical="center" wrapText="1"/>
    </xf>
    <xf numFmtId="176" fontId="68" fillId="33" borderId="36" xfId="0" applyNumberFormat="1" applyFont="1" applyFill="1" applyBorder="1" applyAlignment="1">
      <alignment horizontal="center" vertical="center"/>
    </xf>
    <xf numFmtId="176" fontId="68" fillId="33" borderId="11" xfId="0" applyNumberFormat="1" applyFont="1" applyFill="1" applyBorder="1" applyAlignment="1">
      <alignment horizontal="center" vertical="center"/>
    </xf>
    <xf numFmtId="0" fontId="68" fillId="0" borderId="29" xfId="0" applyFont="1" applyBorder="1" applyAlignment="1">
      <alignment horizontal="center" vertical="center"/>
    </xf>
    <xf numFmtId="0" fontId="68" fillId="0" borderId="11" xfId="0" applyFont="1" applyBorder="1" applyAlignment="1">
      <alignment horizontal="center" vertical="center"/>
    </xf>
    <xf numFmtId="0" fontId="68" fillId="0" borderId="36" xfId="0" applyFont="1" applyBorder="1" applyAlignment="1">
      <alignment horizontal="center" vertical="center"/>
    </xf>
    <xf numFmtId="0" fontId="68" fillId="0" borderId="28" xfId="0" applyFont="1" applyBorder="1" applyAlignment="1">
      <alignment horizontal="center" vertical="center"/>
    </xf>
    <xf numFmtId="0" fontId="68" fillId="33" borderId="37" xfId="0" applyFont="1" applyFill="1" applyBorder="1" applyAlignment="1">
      <alignment horizontal="center" vertical="center"/>
    </xf>
    <xf numFmtId="0" fontId="68" fillId="33" borderId="38" xfId="0" applyFont="1" applyFill="1" applyBorder="1" applyAlignment="1">
      <alignment horizontal="center" vertical="center"/>
    </xf>
    <xf numFmtId="0" fontId="68" fillId="0" borderId="39" xfId="0" applyFont="1" applyFill="1" applyBorder="1" applyAlignment="1">
      <alignment horizontal="left" vertical="center"/>
    </xf>
    <xf numFmtId="0" fontId="68" fillId="0" borderId="38" xfId="0" applyFont="1" applyFill="1" applyBorder="1" applyAlignment="1">
      <alignment horizontal="left" vertical="center"/>
    </xf>
    <xf numFmtId="176" fontId="68" fillId="33" borderId="40" xfId="0" applyNumberFormat="1" applyFont="1" applyFill="1" applyBorder="1" applyAlignment="1">
      <alignment horizontal="center" vertical="center"/>
    </xf>
    <xf numFmtId="176" fontId="68" fillId="33" borderId="12" xfId="0" applyNumberFormat="1" applyFont="1" applyFill="1" applyBorder="1" applyAlignment="1">
      <alignment horizontal="center" vertical="center"/>
    </xf>
    <xf numFmtId="0" fontId="68" fillId="0" borderId="17" xfId="0" applyFont="1" applyBorder="1" applyAlignment="1">
      <alignment horizontal="center" vertical="center"/>
    </xf>
    <xf numFmtId="0" fontId="68" fillId="0" borderId="41" xfId="0" applyFont="1" applyBorder="1" applyAlignment="1">
      <alignment horizontal="center" vertical="center"/>
    </xf>
    <xf numFmtId="0" fontId="75" fillId="0" borderId="42" xfId="0" applyFont="1" applyFill="1" applyBorder="1" applyAlignment="1">
      <alignment horizontal="left" vertical="center" wrapText="1" shrinkToFit="1"/>
    </xf>
    <xf numFmtId="0" fontId="75" fillId="0" borderId="43" xfId="0" applyFont="1" applyFill="1" applyBorder="1" applyAlignment="1">
      <alignment horizontal="left" vertical="center" shrinkToFit="1"/>
    </xf>
    <xf numFmtId="0" fontId="75" fillId="0" borderId="27" xfId="0" applyFont="1" applyFill="1" applyBorder="1" applyAlignment="1">
      <alignment horizontal="left" vertical="center" shrinkToFit="1"/>
    </xf>
    <xf numFmtId="0" fontId="68" fillId="0" borderId="17" xfId="0" applyFont="1" applyFill="1" applyBorder="1" applyAlignment="1">
      <alignment horizontal="left" vertical="center"/>
    </xf>
    <xf numFmtId="0" fontId="68" fillId="0" borderId="35" xfId="0" applyFont="1" applyFill="1" applyBorder="1" applyAlignment="1">
      <alignment horizontal="left" vertical="center"/>
    </xf>
    <xf numFmtId="0" fontId="68" fillId="33" borderId="30" xfId="0" applyFont="1" applyFill="1" applyBorder="1" applyAlignment="1">
      <alignment horizontal="center" vertical="center" wrapText="1"/>
    </xf>
    <xf numFmtId="0" fontId="68" fillId="33" borderId="20" xfId="0" applyFont="1" applyFill="1" applyBorder="1" applyAlignment="1">
      <alignment horizontal="center" vertical="center"/>
    </xf>
    <xf numFmtId="0" fontId="68" fillId="33" borderId="31" xfId="0" applyFont="1" applyFill="1" applyBorder="1" applyAlignment="1">
      <alignment horizontal="center" vertical="center"/>
    </xf>
    <xf numFmtId="0" fontId="68" fillId="33" borderId="32" xfId="0" applyFont="1" applyFill="1" applyBorder="1" applyAlignment="1">
      <alignment horizontal="center" vertical="center"/>
    </xf>
    <xf numFmtId="0" fontId="68" fillId="33" borderId="16" xfId="0" applyFont="1" applyFill="1" applyBorder="1" applyAlignment="1">
      <alignment horizontal="center" vertical="center"/>
    </xf>
    <xf numFmtId="0" fontId="68" fillId="33" borderId="33" xfId="0" applyFont="1" applyFill="1" applyBorder="1" applyAlignment="1">
      <alignment horizontal="center" vertical="center"/>
    </xf>
    <xf numFmtId="0" fontId="73" fillId="0" borderId="30" xfId="0" applyFont="1" applyBorder="1" applyAlignment="1">
      <alignment horizontal="left" vertical="center" wrapText="1"/>
    </xf>
    <xf numFmtId="0" fontId="73" fillId="0" borderId="20" xfId="0" applyFont="1" applyBorder="1" applyAlignment="1">
      <alignment horizontal="left" vertical="center"/>
    </xf>
    <xf numFmtId="0" fontId="73" fillId="0" borderId="31" xfId="0" applyFont="1" applyBorder="1" applyAlignment="1">
      <alignment horizontal="left" vertical="center"/>
    </xf>
    <xf numFmtId="0" fontId="73" fillId="0" borderId="32" xfId="0" applyFont="1" applyBorder="1" applyAlignment="1">
      <alignment horizontal="left" vertical="center"/>
    </xf>
    <xf numFmtId="0" fontId="73" fillId="0" borderId="16" xfId="0" applyFont="1" applyBorder="1" applyAlignment="1">
      <alignment horizontal="left" vertical="center"/>
    </xf>
    <xf numFmtId="0" fontId="73" fillId="0" borderId="33" xfId="0" applyFont="1" applyBorder="1" applyAlignment="1">
      <alignment horizontal="left" vertical="center"/>
    </xf>
    <xf numFmtId="0" fontId="68" fillId="0" borderId="30" xfId="0" applyFont="1" applyBorder="1" applyAlignment="1">
      <alignment horizontal="left" vertical="center" wrapText="1"/>
    </xf>
    <xf numFmtId="0" fontId="68" fillId="0" borderId="20" xfId="0" applyFont="1" applyBorder="1" applyAlignment="1">
      <alignment horizontal="left" vertical="center" wrapText="1"/>
    </xf>
    <xf numFmtId="0" fontId="0" fillId="0" borderId="31" xfId="0" applyBorder="1" applyAlignment="1">
      <alignment horizontal="left" vertical="center" wrapText="1"/>
    </xf>
    <xf numFmtId="0" fontId="68" fillId="0" borderId="14" xfId="0" applyFont="1" applyBorder="1" applyAlignment="1">
      <alignment horizontal="left" vertical="center" wrapText="1"/>
    </xf>
    <xf numFmtId="0" fontId="68" fillId="0" borderId="0" xfId="0" applyFont="1" applyBorder="1" applyAlignment="1">
      <alignment horizontal="left" vertical="center" wrapText="1"/>
    </xf>
    <xf numFmtId="0" fontId="0" fillId="0" borderId="19" xfId="0" applyBorder="1" applyAlignment="1">
      <alignment horizontal="left" vertical="center" wrapText="1"/>
    </xf>
    <xf numFmtId="0" fontId="68" fillId="0" borderId="32" xfId="0" applyFont="1" applyBorder="1" applyAlignment="1">
      <alignment horizontal="left" vertical="center" wrapText="1"/>
    </xf>
    <xf numFmtId="0" fontId="68" fillId="0" borderId="16" xfId="0" applyFont="1" applyBorder="1" applyAlignment="1">
      <alignment horizontal="left" vertical="center" wrapText="1"/>
    </xf>
    <xf numFmtId="0" fontId="0" fillId="0" borderId="33" xfId="0" applyBorder="1" applyAlignment="1">
      <alignment horizontal="left" vertical="center" wrapText="1"/>
    </xf>
    <xf numFmtId="0" fontId="68" fillId="33" borderId="28" xfId="0" applyFont="1" applyFill="1" applyBorder="1" applyAlignment="1">
      <alignment horizontal="distributed" vertical="center"/>
    </xf>
    <xf numFmtId="0" fontId="68" fillId="33" borderId="10" xfId="0" applyFont="1" applyFill="1" applyBorder="1" applyAlignment="1">
      <alignment horizontal="distributed" vertical="center"/>
    </xf>
    <xf numFmtId="0" fontId="68" fillId="33" borderId="29" xfId="0" applyFont="1" applyFill="1" applyBorder="1" applyAlignment="1">
      <alignment horizontal="distributed" vertical="center"/>
    </xf>
    <xf numFmtId="0" fontId="68" fillId="0" borderId="10" xfId="0" applyFont="1" applyBorder="1" applyAlignment="1">
      <alignment horizontal="center" vertical="center"/>
    </xf>
    <xf numFmtId="0" fontId="68" fillId="33" borderId="44" xfId="0" applyFont="1" applyFill="1" applyBorder="1" applyAlignment="1">
      <alignment horizontal="center" vertical="center"/>
    </xf>
    <xf numFmtId="0" fontId="68" fillId="33" borderId="18" xfId="0" applyFont="1" applyFill="1" applyBorder="1" applyAlignment="1">
      <alignment horizontal="center" vertical="center"/>
    </xf>
    <xf numFmtId="0" fontId="68" fillId="0" borderId="30" xfId="0" applyFont="1" applyBorder="1" applyAlignment="1">
      <alignment horizontal="left" vertical="center"/>
    </xf>
    <xf numFmtId="0" fontId="0" fillId="0" borderId="2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16" xfId="0" applyBorder="1" applyAlignment="1">
      <alignment vertical="center"/>
    </xf>
    <xf numFmtId="0" fontId="0" fillId="0" borderId="33" xfId="0" applyBorder="1" applyAlignment="1">
      <alignment vertical="center"/>
    </xf>
    <xf numFmtId="0" fontId="68" fillId="33" borderId="34" xfId="0" applyFont="1" applyFill="1" applyBorder="1" applyAlignment="1">
      <alignment horizontal="distributed" vertical="center"/>
    </xf>
    <xf numFmtId="0" fontId="68" fillId="33" borderId="17" xfId="0" applyFont="1" applyFill="1" applyBorder="1" applyAlignment="1">
      <alignment horizontal="distributed" vertical="center"/>
    </xf>
    <xf numFmtId="0" fontId="68" fillId="33" borderId="35" xfId="0" applyFont="1" applyFill="1" applyBorder="1" applyAlignment="1">
      <alignment horizontal="distributed" vertical="center"/>
    </xf>
    <xf numFmtId="0" fontId="68" fillId="0" borderId="34" xfId="0" applyFont="1" applyBorder="1" applyAlignment="1">
      <alignment horizontal="center" vertical="center"/>
    </xf>
    <xf numFmtId="0" fontId="68" fillId="0" borderId="35" xfId="0" applyFont="1" applyBorder="1" applyAlignment="1">
      <alignment horizontal="center" vertical="center"/>
    </xf>
    <xf numFmtId="0" fontId="68" fillId="33" borderId="14" xfId="0" applyFont="1" applyFill="1" applyBorder="1" applyAlignment="1">
      <alignment horizontal="center" vertical="center"/>
    </xf>
    <xf numFmtId="0" fontId="68" fillId="33" borderId="0" xfId="0" applyFont="1" applyFill="1" applyBorder="1" applyAlignment="1">
      <alignment horizontal="center" vertical="center"/>
    </xf>
    <xf numFmtId="0" fontId="68" fillId="33" borderId="19" xfId="0" applyFont="1" applyFill="1" applyBorder="1" applyAlignment="1">
      <alignment horizontal="center" vertical="center"/>
    </xf>
    <xf numFmtId="0" fontId="0" fillId="0" borderId="31" xfId="0" applyBorder="1" applyAlignment="1">
      <alignment horizontal="left" vertical="center"/>
    </xf>
    <xf numFmtId="0" fontId="68" fillId="0" borderId="14" xfId="0" applyFont="1" applyBorder="1" applyAlignment="1">
      <alignment horizontal="left" vertical="center"/>
    </xf>
    <xf numFmtId="0" fontId="68" fillId="0" borderId="0" xfId="0" applyFont="1" applyBorder="1" applyAlignment="1">
      <alignment horizontal="left" vertical="center"/>
    </xf>
    <xf numFmtId="0" fontId="0" fillId="0" borderId="19" xfId="0" applyBorder="1" applyAlignment="1">
      <alignment horizontal="left" vertical="center"/>
    </xf>
    <xf numFmtId="0" fontId="68" fillId="0" borderId="32" xfId="0" applyFont="1" applyBorder="1" applyAlignment="1">
      <alignment horizontal="left" vertical="center"/>
    </xf>
    <xf numFmtId="0" fontId="0" fillId="0" borderId="33" xfId="0" applyBorder="1" applyAlignment="1">
      <alignment horizontal="left" vertical="center"/>
    </xf>
    <xf numFmtId="0" fontId="3" fillId="0" borderId="0" xfId="0" applyFont="1" applyFill="1" applyBorder="1" applyAlignment="1">
      <alignment horizontal="left" vertical="center"/>
    </xf>
    <xf numFmtId="0" fontId="76" fillId="0" borderId="0" xfId="0" applyFont="1" applyFill="1" applyBorder="1" applyAlignment="1">
      <alignment horizontal="left" vertical="center"/>
    </xf>
    <xf numFmtId="0" fontId="68" fillId="33" borderId="25" xfId="0" applyFont="1" applyFill="1" applyBorder="1" applyAlignment="1">
      <alignment horizontal="center" vertical="center" textRotation="255"/>
    </xf>
    <xf numFmtId="0" fontId="68" fillId="0" borderId="30" xfId="0" applyFont="1" applyBorder="1" applyAlignment="1">
      <alignment horizontal="left" vertical="center" shrinkToFit="1"/>
    </xf>
    <xf numFmtId="0" fontId="68" fillId="0" borderId="20" xfId="0" applyFont="1" applyBorder="1" applyAlignment="1">
      <alignment horizontal="left" vertical="center" shrinkToFit="1"/>
    </xf>
    <xf numFmtId="0" fontId="68" fillId="0" borderId="31" xfId="0" applyFont="1" applyBorder="1" applyAlignment="1">
      <alignment horizontal="left" vertical="center" shrinkToFit="1"/>
    </xf>
    <xf numFmtId="0" fontId="68" fillId="0" borderId="32" xfId="0" applyFont="1" applyBorder="1" applyAlignment="1">
      <alignment horizontal="left" vertical="center" shrinkToFit="1"/>
    </xf>
    <xf numFmtId="0" fontId="68" fillId="0" borderId="16" xfId="0" applyFont="1" applyBorder="1" applyAlignment="1">
      <alignment horizontal="left" vertical="center" shrinkToFit="1"/>
    </xf>
    <xf numFmtId="0" fontId="68" fillId="0" borderId="33" xfId="0" applyFont="1" applyBorder="1" applyAlignment="1">
      <alignment horizontal="left" vertical="center" shrinkToFit="1"/>
    </xf>
    <xf numFmtId="0" fontId="68" fillId="0" borderId="25" xfId="0" applyFont="1" applyBorder="1" applyAlignment="1">
      <alignment horizontal="center" vertical="center"/>
    </xf>
    <xf numFmtId="38" fontId="68" fillId="0" borderId="45" xfId="48" applyFont="1" applyBorder="1" applyAlignment="1">
      <alignment horizontal="center" vertical="center" shrinkToFit="1"/>
    </xf>
    <xf numFmtId="38" fontId="68" fillId="0" borderId="29" xfId="48" applyFont="1" applyBorder="1" applyAlignment="1">
      <alignment horizontal="center" vertical="center" shrinkToFit="1"/>
    </xf>
    <xf numFmtId="38" fontId="68" fillId="0" borderId="29" xfId="48" applyFont="1" applyBorder="1" applyAlignment="1">
      <alignment horizontal="right" vertical="center" shrinkToFit="1"/>
    </xf>
    <xf numFmtId="38" fontId="68" fillId="0" borderId="36" xfId="48" applyFont="1" applyBorder="1" applyAlignment="1">
      <alignment horizontal="right" vertical="center" shrinkToFit="1"/>
    </xf>
    <xf numFmtId="38" fontId="68" fillId="0" borderId="46" xfId="48" applyFont="1" applyBorder="1" applyAlignment="1">
      <alignment horizontal="center" vertical="center" shrinkToFit="1"/>
    </xf>
    <xf numFmtId="38" fontId="68" fillId="0" borderId="35" xfId="48" applyFont="1" applyBorder="1" applyAlignment="1">
      <alignment horizontal="center" vertical="center" shrinkToFit="1"/>
    </xf>
    <xf numFmtId="38" fontId="68" fillId="0" borderId="35" xfId="48" applyFont="1" applyBorder="1" applyAlignment="1">
      <alignment horizontal="right" vertical="center" shrinkToFit="1"/>
    </xf>
    <xf numFmtId="38" fontId="68" fillId="0" borderId="40" xfId="48" applyFont="1" applyBorder="1" applyAlignment="1">
      <alignment horizontal="right" vertical="center" shrinkToFit="1"/>
    </xf>
    <xf numFmtId="0" fontId="68" fillId="0" borderId="25" xfId="0" applyFont="1" applyBorder="1" applyAlignment="1">
      <alignment horizontal="left" vertical="center"/>
    </xf>
    <xf numFmtId="38" fontId="68" fillId="0" borderId="40" xfId="48" applyFont="1" applyBorder="1" applyAlignment="1">
      <alignment horizontal="center" vertical="center" shrinkToFit="1"/>
    </xf>
    <xf numFmtId="0" fontId="70" fillId="0" borderId="30" xfId="0" applyFont="1" applyBorder="1" applyAlignment="1">
      <alignment horizontal="left" vertical="center" wrapText="1"/>
    </xf>
    <xf numFmtId="0" fontId="70" fillId="0" borderId="20" xfId="0" applyFont="1" applyBorder="1" applyAlignment="1">
      <alignment horizontal="left" vertical="center" wrapText="1"/>
    </xf>
    <xf numFmtId="0" fontId="70" fillId="0" borderId="31" xfId="0" applyFont="1" applyBorder="1" applyAlignment="1">
      <alignment horizontal="left" vertical="center" wrapText="1"/>
    </xf>
    <xf numFmtId="0" fontId="70" fillId="0" borderId="32" xfId="0" applyFont="1" applyBorder="1" applyAlignment="1">
      <alignment horizontal="left" vertical="center" wrapText="1"/>
    </xf>
    <xf numFmtId="0" fontId="70" fillId="0" borderId="16" xfId="0" applyFont="1" applyBorder="1" applyAlignment="1">
      <alignment horizontal="left" vertical="center" wrapText="1"/>
    </xf>
    <xf numFmtId="0" fontId="70" fillId="0" borderId="33" xfId="0" applyFont="1" applyBorder="1" applyAlignment="1">
      <alignment horizontal="left" vertical="center" wrapText="1"/>
    </xf>
    <xf numFmtId="0" fontId="68" fillId="0" borderId="31" xfId="0" applyFont="1" applyBorder="1" applyAlignment="1">
      <alignment horizontal="left" vertical="center" wrapText="1"/>
    </xf>
    <xf numFmtId="0" fontId="68" fillId="0" borderId="33" xfId="0" applyFont="1" applyBorder="1" applyAlignment="1">
      <alignment horizontal="left" vertical="center" wrapText="1"/>
    </xf>
    <xf numFmtId="0" fontId="68" fillId="0" borderId="30" xfId="0" applyFont="1" applyBorder="1" applyAlignment="1">
      <alignment horizontal="center" vertical="center" shrinkToFit="1"/>
    </xf>
    <xf numFmtId="0" fontId="68" fillId="0" borderId="31" xfId="0" applyFont="1" applyBorder="1" applyAlignment="1">
      <alignment horizontal="center" vertical="center" shrinkToFit="1"/>
    </xf>
    <xf numFmtId="0" fontId="68" fillId="0" borderId="32" xfId="0" applyFont="1" applyBorder="1" applyAlignment="1">
      <alignment horizontal="center" vertical="center" shrinkToFit="1"/>
    </xf>
    <xf numFmtId="0" fontId="68" fillId="0" borderId="33" xfId="0" applyFont="1" applyBorder="1" applyAlignment="1">
      <alignment horizontal="center" vertical="center" shrinkToFit="1"/>
    </xf>
    <xf numFmtId="180" fontId="68" fillId="0" borderId="29" xfId="48" applyNumberFormat="1" applyFont="1" applyBorder="1" applyAlignment="1">
      <alignment horizontal="right" vertical="center" shrinkToFit="1"/>
    </xf>
    <xf numFmtId="180" fontId="68" fillId="0" borderId="36" xfId="48" applyNumberFormat="1" applyFont="1" applyBorder="1" applyAlignment="1">
      <alignment horizontal="right" vertical="center" shrinkToFit="1"/>
    </xf>
    <xf numFmtId="180" fontId="68" fillId="0" borderId="46" xfId="48" applyNumberFormat="1" applyFont="1" applyBorder="1" applyAlignment="1">
      <alignment horizontal="right" vertical="center" shrinkToFit="1"/>
    </xf>
    <xf numFmtId="180" fontId="68" fillId="0" borderId="35" xfId="48" applyNumberFormat="1" applyFont="1" applyBorder="1" applyAlignment="1">
      <alignment horizontal="right" vertical="center" shrinkToFit="1"/>
    </xf>
    <xf numFmtId="180" fontId="68" fillId="0" borderId="40" xfId="48" applyNumberFormat="1" applyFont="1" applyBorder="1" applyAlignment="1">
      <alignment horizontal="right" vertical="center" shrinkToFit="1"/>
    </xf>
    <xf numFmtId="0" fontId="68" fillId="33" borderId="18" xfId="0" applyFont="1" applyFill="1" applyBorder="1" applyAlignment="1">
      <alignment horizontal="center" vertical="center" wrapText="1"/>
    </xf>
    <xf numFmtId="0" fontId="68" fillId="33" borderId="47" xfId="0" applyFont="1" applyFill="1" applyBorder="1" applyAlignment="1">
      <alignment horizontal="center" vertical="center"/>
    </xf>
    <xf numFmtId="0" fontId="68" fillId="0" borderId="19" xfId="0" applyFont="1" applyBorder="1" applyAlignment="1">
      <alignment horizontal="left" vertical="center"/>
    </xf>
    <xf numFmtId="0" fontId="68" fillId="33" borderId="18" xfId="0" applyFont="1" applyFill="1" applyBorder="1" applyAlignment="1">
      <alignment horizontal="center" vertical="distributed" textRotation="255"/>
    </xf>
    <xf numFmtId="0" fontId="68" fillId="33" borderId="47" xfId="0" applyFont="1" applyFill="1" applyBorder="1" applyAlignment="1">
      <alignment horizontal="center" vertical="distributed" textRotation="255"/>
    </xf>
    <xf numFmtId="0" fontId="68" fillId="33" borderId="44" xfId="0" applyFont="1" applyFill="1" applyBorder="1" applyAlignment="1">
      <alignment horizontal="center" vertical="distributed" textRotation="255"/>
    </xf>
    <xf numFmtId="0" fontId="68" fillId="33" borderId="42" xfId="0" applyFont="1" applyFill="1" applyBorder="1" applyAlignment="1">
      <alignment horizontal="center" vertical="center"/>
    </xf>
    <xf numFmtId="0" fontId="68" fillId="33" borderId="43" xfId="0" applyFont="1" applyFill="1" applyBorder="1" applyAlignment="1">
      <alignment horizontal="center" vertical="center"/>
    </xf>
    <xf numFmtId="0" fontId="0" fillId="0" borderId="27" xfId="0" applyBorder="1" applyAlignment="1">
      <alignment vertical="center"/>
    </xf>
    <xf numFmtId="0" fontId="0" fillId="33" borderId="25" xfId="0" applyFill="1" applyBorder="1" applyAlignment="1">
      <alignment vertical="center"/>
    </xf>
    <xf numFmtId="0" fontId="68" fillId="33" borderId="48" xfId="0" applyFont="1" applyFill="1" applyBorder="1" applyAlignment="1">
      <alignment horizontal="center" vertical="center"/>
    </xf>
    <xf numFmtId="0" fontId="68" fillId="33" borderId="49" xfId="0" applyFont="1" applyFill="1" applyBorder="1" applyAlignment="1">
      <alignment horizontal="center" vertical="center"/>
    </xf>
    <xf numFmtId="0" fontId="68" fillId="33" borderId="50" xfId="0" applyFont="1" applyFill="1" applyBorder="1" applyAlignment="1">
      <alignment horizontal="center" vertical="center"/>
    </xf>
    <xf numFmtId="0" fontId="77" fillId="33" borderId="30" xfId="0" applyFont="1" applyFill="1" applyBorder="1" applyAlignment="1">
      <alignment horizontal="distributed" vertical="center"/>
    </xf>
    <xf numFmtId="0" fontId="77" fillId="33" borderId="20" xfId="0" applyFont="1" applyFill="1" applyBorder="1" applyAlignment="1">
      <alignment horizontal="distributed" vertical="center"/>
    </xf>
    <xf numFmtId="0" fontId="77" fillId="33" borderId="32" xfId="0" applyFont="1" applyFill="1" applyBorder="1" applyAlignment="1">
      <alignment horizontal="distributed" vertical="center"/>
    </xf>
    <xf numFmtId="0" fontId="77" fillId="33" borderId="16" xfId="0" applyFont="1" applyFill="1" applyBorder="1" applyAlignment="1">
      <alignment horizontal="distributed" vertical="center"/>
    </xf>
    <xf numFmtId="0" fontId="71" fillId="33" borderId="31" xfId="0" applyFont="1" applyFill="1" applyBorder="1" applyAlignment="1">
      <alignment horizontal="center" vertical="center"/>
    </xf>
    <xf numFmtId="0" fontId="0" fillId="33" borderId="19" xfId="0" applyFill="1" applyBorder="1" applyAlignment="1">
      <alignment horizontal="center" vertical="center"/>
    </xf>
    <xf numFmtId="0" fontId="73" fillId="0" borderId="18" xfId="0" applyFont="1" applyBorder="1" applyAlignment="1">
      <alignment horizontal="right" vertical="top"/>
    </xf>
    <xf numFmtId="0" fontId="78" fillId="0" borderId="18" xfId="0" applyFont="1" applyBorder="1" applyAlignment="1">
      <alignment horizontal="right" vertical="center"/>
    </xf>
    <xf numFmtId="0" fontId="73" fillId="0" borderId="30" xfId="0" applyFont="1" applyBorder="1" applyAlignment="1">
      <alignment horizontal="right" vertical="top"/>
    </xf>
    <xf numFmtId="0" fontId="73" fillId="0" borderId="51" xfId="0" applyFont="1" applyBorder="1" applyAlignment="1">
      <alignment horizontal="right" vertical="top"/>
    </xf>
    <xf numFmtId="0" fontId="73" fillId="0" borderId="52" xfId="0" applyFont="1" applyBorder="1" applyAlignment="1">
      <alignment horizontal="right" vertical="top"/>
    </xf>
    <xf numFmtId="38" fontId="68" fillId="0" borderId="47" xfId="48" applyFont="1" applyBorder="1" applyAlignment="1">
      <alignment horizontal="right" vertical="center"/>
    </xf>
    <xf numFmtId="0" fontId="0" fillId="0" borderId="47" xfId="0" applyBorder="1" applyAlignment="1">
      <alignment vertical="center"/>
    </xf>
    <xf numFmtId="38" fontId="68" fillId="0" borderId="14" xfId="48" applyFont="1" applyBorder="1" applyAlignment="1">
      <alignment horizontal="right" vertical="center"/>
    </xf>
    <xf numFmtId="38" fontId="68" fillId="0" borderId="53" xfId="48" applyFont="1" applyBorder="1" applyAlignment="1">
      <alignment horizontal="right" vertical="center"/>
    </xf>
    <xf numFmtId="38" fontId="68" fillId="0" borderId="54" xfId="48" applyFont="1" applyBorder="1" applyAlignment="1">
      <alignment horizontal="right" vertical="center"/>
    </xf>
    <xf numFmtId="0" fontId="77" fillId="33" borderId="18" xfId="0" applyFont="1" applyFill="1" applyBorder="1" applyAlignment="1">
      <alignment horizontal="center" vertical="center" textRotation="255" shrinkToFit="1"/>
    </xf>
    <xf numFmtId="0" fontId="77" fillId="33" borderId="47" xfId="0" applyFont="1" applyFill="1" applyBorder="1" applyAlignment="1">
      <alignment horizontal="center" vertical="center" textRotation="255" shrinkToFit="1"/>
    </xf>
    <xf numFmtId="0" fontId="77" fillId="33" borderId="55" xfId="0" applyFont="1" applyFill="1" applyBorder="1" applyAlignment="1">
      <alignment horizontal="center" vertical="center" textRotation="255" shrinkToFit="1"/>
    </xf>
    <xf numFmtId="0" fontId="77" fillId="33" borderId="10" xfId="0" applyFont="1" applyFill="1" applyBorder="1" applyAlignment="1">
      <alignment horizontal="distributed" vertical="center" shrinkToFit="1"/>
    </xf>
    <xf numFmtId="0" fontId="77" fillId="33" borderId="29" xfId="0" applyFont="1" applyFill="1" applyBorder="1" applyAlignment="1">
      <alignment horizontal="distributed" vertical="center" shrinkToFit="1"/>
    </xf>
    <xf numFmtId="38" fontId="68" fillId="0" borderId="28" xfId="48" applyFont="1" applyBorder="1" applyAlignment="1">
      <alignment horizontal="right" vertical="center"/>
    </xf>
    <xf numFmtId="38" fontId="68" fillId="0" borderId="10" xfId="48" applyFont="1" applyBorder="1" applyAlignment="1">
      <alignment horizontal="right" vertical="center"/>
    </xf>
    <xf numFmtId="38" fontId="68" fillId="0" borderId="29" xfId="48" applyFont="1" applyBorder="1" applyAlignment="1">
      <alignment horizontal="right" vertical="center"/>
    </xf>
    <xf numFmtId="38" fontId="68" fillId="0" borderId="56" xfId="48" applyFont="1" applyBorder="1" applyAlignment="1">
      <alignment horizontal="right" vertical="center"/>
    </xf>
    <xf numFmtId="38" fontId="68" fillId="0" borderId="57" xfId="48" applyFont="1" applyBorder="1" applyAlignment="1">
      <alignment horizontal="right" vertical="center"/>
    </xf>
    <xf numFmtId="0" fontId="77" fillId="33" borderId="39" xfId="0" applyFont="1" applyFill="1" applyBorder="1" applyAlignment="1">
      <alignment horizontal="distributed" vertical="center" shrinkToFit="1"/>
    </xf>
    <xf numFmtId="0" fontId="77" fillId="33" borderId="38" xfId="0" applyFont="1" applyFill="1" applyBorder="1" applyAlignment="1">
      <alignment horizontal="distributed" vertical="center" shrinkToFit="1"/>
    </xf>
    <xf numFmtId="38" fontId="68" fillId="0" borderId="37" xfId="48" applyFont="1" applyBorder="1" applyAlignment="1">
      <alignment horizontal="right" vertical="center"/>
    </xf>
    <xf numFmtId="38" fontId="68" fillId="0" borderId="39" xfId="48" applyFont="1" applyBorder="1" applyAlignment="1">
      <alignment horizontal="right" vertical="center"/>
    </xf>
    <xf numFmtId="38" fontId="68" fillId="0" borderId="38" xfId="48" applyFont="1" applyBorder="1" applyAlignment="1">
      <alignment horizontal="right" vertical="center"/>
    </xf>
    <xf numFmtId="38" fontId="68" fillId="0" borderId="58" xfId="48" applyFont="1" applyBorder="1" applyAlignment="1">
      <alignment horizontal="right" vertical="center"/>
    </xf>
    <xf numFmtId="38" fontId="68" fillId="0" borderId="59" xfId="48" applyFont="1" applyBorder="1" applyAlignment="1">
      <alignment horizontal="right" vertical="center"/>
    </xf>
    <xf numFmtId="0" fontId="77" fillId="33" borderId="60" xfId="0" applyFont="1" applyFill="1" applyBorder="1" applyAlignment="1">
      <alignment horizontal="distributed" vertical="center" shrinkToFit="1"/>
    </xf>
    <xf numFmtId="0" fontId="77" fillId="33" borderId="61" xfId="0" applyFont="1" applyFill="1" applyBorder="1" applyAlignment="1">
      <alignment horizontal="distributed" vertical="center" shrinkToFit="1"/>
    </xf>
    <xf numFmtId="38" fontId="68" fillId="0" borderId="62" xfId="48" applyFont="1" applyBorder="1" applyAlignment="1">
      <alignment horizontal="right" vertical="center"/>
    </xf>
    <xf numFmtId="38" fontId="68" fillId="0" borderId="60" xfId="48" applyFont="1" applyBorder="1" applyAlignment="1">
      <alignment horizontal="right" vertical="center"/>
    </xf>
    <xf numFmtId="38" fontId="68" fillId="0" borderId="61" xfId="48" applyFont="1" applyBorder="1" applyAlignment="1">
      <alignment horizontal="right" vertical="center"/>
    </xf>
    <xf numFmtId="38" fontId="68" fillId="0" borderId="63" xfId="48" applyFont="1" applyBorder="1" applyAlignment="1">
      <alignment horizontal="right" vertical="center"/>
    </xf>
    <xf numFmtId="38" fontId="68" fillId="0" borderId="64" xfId="48" applyFont="1" applyBorder="1" applyAlignment="1">
      <alignment horizontal="right" vertical="center"/>
    </xf>
    <xf numFmtId="0" fontId="0" fillId="0" borderId="33" xfId="0" applyBorder="1" applyAlignment="1">
      <alignment horizontal="distributed" vertical="center"/>
    </xf>
    <xf numFmtId="38" fontId="68" fillId="0" borderId="44" xfId="48" applyFont="1" applyBorder="1" applyAlignment="1">
      <alignment horizontal="right" vertical="center"/>
    </xf>
    <xf numFmtId="0" fontId="0" fillId="0" borderId="44" xfId="0" applyBorder="1" applyAlignment="1">
      <alignment vertical="center"/>
    </xf>
    <xf numFmtId="38" fontId="68" fillId="0" borderId="32" xfId="48" applyFont="1" applyBorder="1" applyAlignment="1">
      <alignment horizontal="right" vertical="center"/>
    </xf>
    <xf numFmtId="38" fontId="68" fillId="0" borderId="65" xfId="48" applyFont="1" applyBorder="1" applyAlignment="1">
      <alignment horizontal="right" vertical="center"/>
    </xf>
    <xf numFmtId="38" fontId="68" fillId="0" borderId="66" xfId="48" applyFont="1" applyBorder="1" applyAlignment="1">
      <alignment horizontal="right" vertical="center"/>
    </xf>
    <xf numFmtId="0" fontId="77" fillId="33" borderId="42" xfId="0" applyFont="1" applyFill="1" applyBorder="1" applyAlignment="1">
      <alignment horizontal="distributed" vertical="center"/>
    </xf>
    <xf numFmtId="0" fontId="77" fillId="33" borderId="43" xfId="0" applyFont="1" applyFill="1" applyBorder="1" applyAlignment="1">
      <alignment horizontal="distributed" vertical="center"/>
    </xf>
    <xf numFmtId="0" fontId="0" fillId="0" borderId="27" xfId="0" applyBorder="1" applyAlignment="1">
      <alignment horizontal="distributed" vertical="center"/>
    </xf>
    <xf numFmtId="38" fontId="68" fillId="0" borderId="25" xfId="48" applyFont="1" applyBorder="1" applyAlignment="1">
      <alignment horizontal="right" vertical="center"/>
    </xf>
    <xf numFmtId="0" fontId="0" fillId="0" borderId="25" xfId="0" applyBorder="1" applyAlignment="1">
      <alignment vertical="center"/>
    </xf>
    <xf numFmtId="38" fontId="68" fillId="0" borderId="42" xfId="48" applyFont="1" applyBorder="1" applyAlignment="1">
      <alignment horizontal="right" vertical="center"/>
    </xf>
    <xf numFmtId="38" fontId="68" fillId="0" borderId="67" xfId="48" applyFont="1" applyBorder="1" applyAlignment="1">
      <alignment horizontal="right" vertical="center"/>
    </xf>
    <xf numFmtId="38" fontId="68" fillId="0" borderId="68" xfId="48" applyFont="1" applyBorder="1" applyAlignment="1">
      <alignment horizontal="right" vertical="center"/>
    </xf>
    <xf numFmtId="0" fontId="77" fillId="33" borderId="69" xfId="0" applyFont="1" applyFill="1" applyBorder="1" applyAlignment="1">
      <alignment horizontal="distributed" vertical="center"/>
    </xf>
    <xf numFmtId="0" fontId="77" fillId="33" borderId="70" xfId="0" applyFont="1" applyFill="1" applyBorder="1" applyAlignment="1">
      <alignment horizontal="distributed" vertical="center"/>
    </xf>
    <xf numFmtId="0" fontId="0" fillId="0" borderId="71" xfId="0" applyBorder="1" applyAlignment="1">
      <alignment horizontal="distributed" vertical="center"/>
    </xf>
    <xf numFmtId="38" fontId="68" fillId="0" borderId="18" xfId="48" applyFont="1" applyBorder="1" applyAlignment="1">
      <alignment horizontal="right" vertical="center"/>
    </xf>
    <xf numFmtId="0" fontId="0" fillId="0" borderId="18" xfId="0" applyBorder="1" applyAlignment="1">
      <alignment vertical="center"/>
    </xf>
    <xf numFmtId="38" fontId="68" fillId="0" borderId="30" xfId="48" applyFont="1" applyBorder="1" applyAlignment="1">
      <alignment horizontal="right" vertical="center"/>
    </xf>
    <xf numFmtId="38" fontId="68" fillId="0" borderId="51" xfId="48" applyFont="1" applyBorder="1" applyAlignment="1">
      <alignment horizontal="right" vertical="center"/>
    </xf>
    <xf numFmtId="38" fontId="68" fillId="0" borderId="52" xfId="48" applyFont="1" applyBorder="1" applyAlignment="1">
      <alignment horizontal="right" vertical="center"/>
    </xf>
    <xf numFmtId="0" fontId="77" fillId="33" borderId="72" xfId="0" applyFont="1" applyFill="1" applyBorder="1" applyAlignment="1">
      <alignment horizontal="center" vertical="center"/>
    </xf>
    <xf numFmtId="0" fontId="77" fillId="33" borderId="22" xfId="0" applyFont="1" applyFill="1" applyBorder="1" applyAlignment="1">
      <alignment horizontal="center" vertical="center"/>
    </xf>
    <xf numFmtId="177" fontId="68" fillId="0" borderId="72" xfId="0" applyNumberFormat="1" applyFont="1" applyBorder="1" applyAlignment="1">
      <alignment horizontal="center" vertical="center" shrinkToFit="1"/>
    </xf>
    <xf numFmtId="177" fontId="68" fillId="0" borderId="13" xfId="0" applyNumberFormat="1" applyFont="1" applyBorder="1" applyAlignment="1">
      <alignment horizontal="center" vertical="center" shrinkToFit="1"/>
    </xf>
    <xf numFmtId="38" fontId="68" fillId="0" borderId="22" xfId="48" applyFont="1" applyBorder="1" applyAlignment="1">
      <alignment horizontal="right" vertical="center"/>
    </xf>
    <xf numFmtId="38" fontId="68" fillId="0" borderId="13" xfId="48" applyFont="1" applyBorder="1" applyAlignment="1">
      <alignment horizontal="right" vertical="center"/>
    </xf>
    <xf numFmtId="177" fontId="68" fillId="0" borderId="21" xfId="0" applyNumberFormat="1" applyFont="1" applyBorder="1" applyAlignment="1">
      <alignment horizontal="center" vertical="center" shrinkToFit="1"/>
    </xf>
    <xf numFmtId="38" fontId="68" fillId="0" borderId="23" xfId="48" applyFont="1" applyBorder="1" applyAlignment="1">
      <alignment horizontal="right" vertical="center"/>
    </xf>
    <xf numFmtId="0" fontId="68" fillId="33" borderId="73" xfId="0" applyFont="1" applyFill="1" applyBorder="1" applyAlignment="1">
      <alignment horizontal="center" vertical="center" shrinkToFit="1"/>
    </xf>
    <xf numFmtId="0" fontId="68" fillId="33" borderId="74" xfId="0" applyFont="1" applyFill="1" applyBorder="1" applyAlignment="1">
      <alignment horizontal="center" vertical="center" shrinkToFit="1"/>
    </xf>
    <xf numFmtId="0" fontId="68" fillId="33" borderId="14" xfId="0" applyFont="1" applyFill="1" applyBorder="1" applyAlignment="1">
      <alignment horizontal="center" vertical="center" shrinkToFit="1"/>
    </xf>
    <xf numFmtId="0" fontId="68" fillId="33" borderId="0" xfId="0" applyFont="1" applyFill="1" applyBorder="1" applyAlignment="1">
      <alignment horizontal="center" vertical="center" shrinkToFit="1"/>
    </xf>
    <xf numFmtId="0" fontId="71" fillId="33" borderId="75" xfId="0" applyFont="1" applyFill="1" applyBorder="1" applyAlignment="1">
      <alignment horizontal="center" vertical="center"/>
    </xf>
    <xf numFmtId="178" fontId="68" fillId="0" borderId="73" xfId="0" applyNumberFormat="1" applyFont="1" applyBorder="1" applyAlignment="1">
      <alignment horizontal="right" vertical="center"/>
    </xf>
    <xf numFmtId="178" fontId="68" fillId="0" borderId="74" xfId="0" applyNumberFormat="1" applyFont="1" applyBorder="1" applyAlignment="1">
      <alignment horizontal="right" vertical="center"/>
    </xf>
    <xf numFmtId="178" fontId="68" fillId="0" borderId="75" xfId="0" applyNumberFormat="1" applyFont="1" applyBorder="1" applyAlignment="1">
      <alignment horizontal="right" vertical="center"/>
    </xf>
    <xf numFmtId="178" fontId="68" fillId="0" borderId="76" xfId="0" applyNumberFormat="1" applyFont="1" applyBorder="1" applyAlignment="1">
      <alignment horizontal="right" vertical="center"/>
    </xf>
    <xf numFmtId="178" fontId="68" fillId="0" borderId="77" xfId="0" applyNumberFormat="1" applyFont="1" applyBorder="1" applyAlignment="1">
      <alignment horizontal="right" vertical="center"/>
    </xf>
    <xf numFmtId="178" fontId="68" fillId="0" borderId="78" xfId="0" applyNumberFormat="1" applyFont="1" applyBorder="1" applyAlignment="1">
      <alignment horizontal="right" vertical="center"/>
    </xf>
    <xf numFmtId="178" fontId="68" fillId="0" borderId="14" xfId="0" applyNumberFormat="1" applyFont="1" applyBorder="1" applyAlignment="1">
      <alignment horizontal="right" vertical="center"/>
    </xf>
    <xf numFmtId="178" fontId="68" fillId="0" borderId="0" xfId="0" applyNumberFormat="1" applyFont="1" applyBorder="1" applyAlignment="1">
      <alignment horizontal="right" vertical="center"/>
    </xf>
    <xf numFmtId="178" fontId="68" fillId="0" borderId="19" xfId="0" applyNumberFormat="1" applyFont="1" applyBorder="1" applyAlignment="1">
      <alignment horizontal="right" vertical="center"/>
    </xf>
    <xf numFmtId="178" fontId="68" fillId="0" borderId="79" xfId="0" applyNumberFormat="1" applyFont="1" applyBorder="1" applyAlignment="1">
      <alignment horizontal="right" vertical="center"/>
    </xf>
    <xf numFmtId="178" fontId="68" fillId="0" borderId="80" xfId="0" applyNumberFormat="1" applyFont="1" applyBorder="1" applyAlignment="1">
      <alignment horizontal="right" vertical="center"/>
    </xf>
    <xf numFmtId="178" fontId="68" fillId="0" borderId="81" xfId="0" applyNumberFormat="1" applyFont="1" applyBorder="1" applyAlignment="1">
      <alignment horizontal="right" vertical="center"/>
    </xf>
    <xf numFmtId="178" fontId="68" fillId="0" borderId="82" xfId="0" applyNumberFormat="1" applyFont="1" applyBorder="1" applyAlignment="1">
      <alignment horizontal="right" vertical="center"/>
    </xf>
    <xf numFmtId="0" fontId="68" fillId="33" borderId="73" xfId="0" applyFont="1" applyFill="1" applyBorder="1" applyAlignment="1">
      <alignment horizontal="center" vertical="center" wrapText="1" shrinkToFit="1"/>
    </xf>
    <xf numFmtId="0" fontId="68" fillId="33" borderId="75" xfId="0" applyFont="1" applyFill="1" applyBorder="1" applyAlignment="1">
      <alignment horizontal="center" vertical="center" shrinkToFit="1"/>
    </xf>
    <xf numFmtId="0" fontId="68" fillId="33" borderId="32" xfId="0" applyFont="1" applyFill="1" applyBorder="1" applyAlignment="1">
      <alignment horizontal="center" vertical="center" shrinkToFit="1"/>
    </xf>
    <xf numFmtId="0" fontId="68" fillId="33" borderId="16" xfId="0" applyFont="1" applyFill="1" applyBorder="1" applyAlignment="1">
      <alignment horizontal="center" vertical="center" shrinkToFit="1"/>
    </xf>
    <xf numFmtId="0" fontId="68" fillId="33" borderId="33" xfId="0" applyFont="1" applyFill="1" applyBorder="1" applyAlignment="1">
      <alignment horizontal="center" vertical="center" shrinkToFit="1"/>
    </xf>
    <xf numFmtId="0" fontId="73" fillId="0" borderId="73" xfId="0" applyFont="1" applyBorder="1" applyAlignment="1">
      <alignment horizontal="right" vertical="center"/>
    </xf>
    <xf numFmtId="0" fontId="73" fillId="0" borderId="74" xfId="0" applyFont="1" applyBorder="1" applyAlignment="1">
      <alignment horizontal="right" vertical="center"/>
    </xf>
    <xf numFmtId="0" fontId="73" fillId="0" borderId="75" xfId="0" applyFont="1" applyBorder="1" applyAlignment="1">
      <alignment horizontal="right" vertical="center"/>
    </xf>
    <xf numFmtId="0" fontId="73" fillId="0" borderId="79" xfId="0" applyFont="1" applyBorder="1" applyAlignment="1">
      <alignment horizontal="right" vertical="center"/>
    </xf>
    <xf numFmtId="0" fontId="73" fillId="0" borderId="80" xfId="0" applyFont="1" applyBorder="1" applyAlignment="1">
      <alignment horizontal="right" vertical="center"/>
    </xf>
    <xf numFmtId="178" fontId="68" fillId="0" borderId="32" xfId="0" applyNumberFormat="1" applyFont="1" applyBorder="1" applyAlignment="1">
      <alignment horizontal="right" vertical="center"/>
    </xf>
    <xf numFmtId="178" fontId="68" fillId="0" borderId="16" xfId="0" applyNumberFormat="1" applyFont="1" applyBorder="1" applyAlignment="1">
      <alignment horizontal="right" vertical="center"/>
    </xf>
    <xf numFmtId="178" fontId="68" fillId="0" borderId="33" xfId="0" applyNumberFormat="1" applyFont="1" applyBorder="1" applyAlignment="1">
      <alignment horizontal="right" vertical="center"/>
    </xf>
    <xf numFmtId="178" fontId="68" fillId="0" borderId="83" xfId="0" applyNumberFormat="1" applyFont="1" applyBorder="1" applyAlignment="1">
      <alignment horizontal="right" vertical="center"/>
    </xf>
    <xf numFmtId="178" fontId="68" fillId="0" borderId="84" xfId="0" applyNumberFormat="1" applyFont="1" applyBorder="1" applyAlignment="1">
      <alignment horizontal="right" vertical="center"/>
    </xf>
    <xf numFmtId="0" fontId="71" fillId="0" borderId="16" xfId="0" applyFont="1" applyFill="1" applyBorder="1" applyAlignment="1">
      <alignment horizontal="left" vertical="center"/>
    </xf>
    <xf numFmtId="0" fontId="63" fillId="0" borderId="16" xfId="0" applyFont="1" applyFill="1" applyBorder="1" applyAlignment="1">
      <alignment horizontal="left" vertical="center"/>
    </xf>
    <xf numFmtId="0" fontId="68" fillId="33" borderId="25" xfId="0" applyFont="1" applyFill="1" applyBorder="1" applyAlignment="1">
      <alignment horizontal="center" vertical="distributed" textRotation="255"/>
    </xf>
    <xf numFmtId="0" fontId="68" fillId="33" borderId="25" xfId="0" applyFont="1" applyFill="1" applyBorder="1" applyAlignment="1">
      <alignment horizontal="distributed" vertical="center"/>
    </xf>
    <xf numFmtId="0" fontId="72" fillId="0" borderId="25" xfId="0" applyFont="1" applyBorder="1" applyAlignment="1">
      <alignment horizontal="center" vertical="center"/>
    </xf>
    <xf numFmtId="0" fontId="68" fillId="0" borderId="19" xfId="0" applyFont="1" applyBorder="1" applyAlignment="1">
      <alignment horizontal="left" vertical="center" wrapText="1"/>
    </xf>
    <xf numFmtId="0" fontId="77" fillId="0" borderId="30" xfId="0" applyFont="1" applyBorder="1" applyAlignment="1">
      <alignment horizontal="left" vertical="center" wrapText="1"/>
    </xf>
    <xf numFmtId="0" fontId="77" fillId="0" borderId="20" xfId="0" applyFont="1" applyBorder="1" applyAlignment="1">
      <alignment horizontal="left" vertical="center" wrapText="1"/>
    </xf>
    <xf numFmtId="0" fontId="77" fillId="0" borderId="31" xfId="0" applyFont="1" applyBorder="1" applyAlignment="1">
      <alignment horizontal="left" vertical="center" wrapText="1"/>
    </xf>
    <xf numFmtId="0" fontId="77" fillId="0" borderId="14" xfId="0" applyFont="1" applyBorder="1" applyAlignment="1">
      <alignment horizontal="left" vertical="center" wrapText="1"/>
    </xf>
    <xf numFmtId="0" fontId="77" fillId="0" borderId="0" xfId="0" applyFont="1" applyBorder="1" applyAlignment="1">
      <alignment horizontal="left" vertical="center" wrapText="1"/>
    </xf>
    <xf numFmtId="0" fontId="77" fillId="0" borderId="19" xfId="0" applyFont="1" applyBorder="1" applyAlignment="1">
      <alignment horizontal="left" vertical="center" wrapText="1"/>
    </xf>
    <xf numFmtId="0" fontId="77" fillId="0" borderId="32" xfId="0" applyFont="1" applyBorder="1" applyAlignment="1">
      <alignment horizontal="left" vertical="center" wrapText="1"/>
    </xf>
    <xf numFmtId="0" fontId="77" fillId="0" borderId="16" xfId="0" applyFont="1" applyBorder="1" applyAlignment="1">
      <alignment horizontal="left" vertical="center" wrapText="1"/>
    </xf>
    <xf numFmtId="0" fontId="77" fillId="0" borderId="33" xfId="0" applyFont="1" applyBorder="1" applyAlignment="1">
      <alignment horizontal="left" vertical="center" wrapText="1"/>
    </xf>
    <xf numFmtId="0" fontId="68" fillId="33" borderId="18" xfId="0" applyFont="1" applyFill="1" applyBorder="1" applyAlignment="1">
      <alignment horizontal="center" vertical="center" textRotation="255"/>
    </xf>
    <xf numFmtId="0" fontId="68" fillId="33" borderId="47" xfId="0" applyFont="1" applyFill="1" applyBorder="1" applyAlignment="1">
      <alignment horizontal="center" vertical="center" textRotation="255"/>
    </xf>
    <xf numFmtId="0" fontId="68" fillId="33" borderId="44" xfId="0" applyFont="1" applyFill="1" applyBorder="1" applyAlignment="1">
      <alignment horizontal="center" vertical="center" textRotation="255"/>
    </xf>
    <xf numFmtId="0" fontId="68" fillId="33" borderId="0" xfId="0" applyFont="1" applyFill="1" applyBorder="1" applyAlignment="1">
      <alignment horizontal="distributed" vertical="center"/>
    </xf>
    <xf numFmtId="0" fontId="68" fillId="33" borderId="19" xfId="0" applyFont="1" applyFill="1" applyBorder="1" applyAlignment="1">
      <alignment horizontal="distributed" vertical="center"/>
    </xf>
    <xf numFmtId="0" fontId="68" fillId="33" borderId="14" xfId="0" applyFont="1" applyFill="1" applyBorder="1" applyAlignment="1">
      <alignment horizontal="distributed" vertical="center"/>
    </xf>
    <xf numFmtId="0" fontId="79" fillId="0" borderId="30" xfId="0" applyFont="1" applyBorder="1" applyAlignment="1">
      <alignment horizontal="left" vertical="center" wrapText="1"/>
    </xf>
    <xf numFmtId="0" fontId="79" fillId="0" borderId="20" xfId="0" applyFont="1" applyBorder="1" applyAlignment="1">
      <alignment horizontal="left" vertical="center" wrapText="1"/>
    </xf>
    <xf numFmtId="0" fontId="79" fillId="0" borderId="31" xfId="0" applyFont="1" applyBorder="1" applyAlignment="1">
      <alignment horizontal="left" vertical="center" wrapText="1"/>
    </xf>
    <xf numFmtId="0" fontId="79" fillId="0" borderId="14" xfId="0" applyFont="1" applyBorder="1" applyAlignment="1">
      <alignment horizontal="left" vertical="center" wrapText="1"/>
    </xf>
    <xf numFmtId="0" fontId="79" fillId="0" borderId="0" xfId="0" applyFont="1" applyBorder="1" applyAlignment="1">
      <alignment horizontal="left" vertical="center" wrapText="1"/>
    </xf>
    <xf numFmtId="0" fontId="79" fillId="0" borderId="19" xfId="0" applyFont="1" applyBorder="1" applyAlignment="1">
      <alignment horizontal="left" vertical="center" wrapText="1"/>
    </xf>
    <xf numFmtId="0" fontId="79" fillId="0" borderId="32" xfId="0" applyFont="1" applyBorder="1" applyAlignment="1">
      <alignment horizontal="left" vertical="center" wrapText="1"/>
    </xf>
    <xf numFmtId="0" fontId="79" fillId="0" borderId="16" xfId="0" applyFont="1" applyBorder="1" applyAlignment="1">
      <alignment horizontal="left" vertical="center" wrapText="1"/>
    </xf>
    <xf numFmtId="0" fontId="79" fillId="0" borderId="33" xfId="0" applyFont="1" applyBorder="1" applyAlignment="1">
      <alignment horizontal="left" vertical="center" wrapText="1"/>
    </xf>
    <xf numFmtId="0" fontId="70" fillId="0" borderId="14" xfId="0" applyFont="1" applyBorder="1" applyAlignment="1">
      <alignment horizontal="left" vertical="center" wrapText="1"/>
    </xf>
    <xf numFmtId="0" fontId="70" fillId="0" borderId="0" xfId="0" applyFont="1" applyBorder="1" applyAlignment="1">
      <alignment horizontal="left" vertical="center" wrapText="1"/>
    </xf>
    <xf numFmtId="0" fontId="70" fillId="0" borderId="19" xfId="0" applyFont="1" applyBorder="1" applyAlignment="1">
      <alignment horizontal="left" vertical="center" wrapText="1"/>
    </xf>
    <xf numFmtId="0" fontId="68" fillId="33" borderId="20" xfId="0" applyFont="1" applyFill="1" applyBorder="1" applyAlignment="1">
      <alignment horizontal="center" vertical="center" wrapText="1"/>
    </xf>
    <xf numFmtId="0" fontId="68" fillId="33" borderId="31" xfId="0" applyFont="1" applyFill="1" applyBorder="1" applyAlignment="1">
      <alignment horizontal="center" vertical="center" wrapText="1"/>
    </xf>
    <xf numFmtId="0" fontId="68" fillId="33" borderId="14" xfId="0" applyFont="1" applyFill="1" applyBorder="1" applyAlignment="1">
      <alignment horizontal="center" vertical="center" wrapText="1"/>
    </xf>
    <xf numFmtId="0" fontId="68" fillId="33" borderId="0" xfId="0" applyFont="1" applyFill="1" applyBorder="1" applyAlignment="1">
      <alignment horizontal="center" vertical="center" wrapText="1"/>
    </xf>
    <xf numFmtId="0" fontId="68" fillId="33" borderId="19" xfId="0" applyFont="1" applyFill="1" applyBorder="1" applyAlignment="1">
      <alignment horizontal="center" vertical="center" wrapText="1"/>
    </xf>
    <xf numFmtId="0" fontId="68" fillId="33" borderId="32" xfId="0" applyFont="1" applyFill="1" applyBorder="1" applyAlignment="1">
      <alignment horizontal="center" vertical="center" wrapText="1"/>
    </xf>
    <xf numFmtId="0" fontId="68" fillId="33" borderId="16" xfId="0" applyFont="1" applyFill="1" applyBorder="1" applyAlignment="1">
      <alignment horizontal="center" vertical="center" wrapText="1"/>
    </xf>
    <xf numFmtId="0" fontId="68" fillId="33" borderId="33" xfId="0" applyFont="1" applyFill="1" applyBorder="1" applyAlignment="1">
      <alignment horizontal="center" vertical="center" wrapText="1"/>
    </xf>
    <xf numFmtId="0" fontId="68" fillId="33" borderId="85" xfId="0" applyFont="1" applyFill="1" applyBorder="1" applyAlignment="1">
      <alignment horizontal="center" vertical="center" wrapText="1"/>
    </xf>
    <xf numFmtId="0" fontId="68" fillId="33" borderId="67" xfId="0" applyFont="1" applyFill="1" applyBorder="1" applyAlignment="1">
      <alignment horizontal="center" vertical="center"/>
    </xf>
    <xf numFmtId="0" fontId="68" fillId="33" borderId="86" xfId="0" applyFont="1" applyFill="1" applyBorder="1" applyAlignment="1">
      <alignment horizontal="center" vertical="center"/>
    </xf>
    <xf numFmtId="0" fontId="80" fillId="0" borderId="18" xfId="0" applyFont="1" applyBorder="1" applyAlignment="1">
      <alignment horizontal="center" vertical="center"/>
    </xf>
    <xf numFmtId="0" fontId="80" fillId="0" borderId="47" xfId="0" applyFont="1" applyBorder="1" applyAlignment="1">
      <alignment horizontal="center" vertical="center"/>
    </xf>
    <xf numFmtId="0" fontId="80" fillId="0" borderId="44" xfId="0" applyFont="1" applyBorder="1" applyAlignment="1">
      <alignment horizontal="center" vertical="center"/>
    </xf>
    <xf numFmtId="0" fontId="68" fillId="0" borderId="0" xfId="0" applyFont="1" applyAlignment="1">
      <alignment horizontal="center" vertical="center"/>
    </xf>
    <xf numFmtId="0" fontId="80" fillId="0" borderId="30" xfId="0" applyFont="1" applyBorder="1" applyAlignment="1">
      <alignment horizontal="center" vertical="center"/>
    </xf>
    <xf numFmtId="0" fontId="80" fillId="0" borderId="14" xfId="0" applyFont="1" applyBorder="1" applyAlignment="1">
      <alignment horizontal="center" vertical="center"/>
    </xf>
    <xf numFmtId="0" fontId="80" fillId="0" borderId="32" xfId="0" applyFont="1" applyBorder="1" applyAlignment="1">
      <alignment horizontal="center" vertical="center"/>
    </xf>
    <xf numFmtId="0" fontId="81" fillId="0" borderId="51" xfId="0" applyFont="1" applyBorder="1" applyAlignment="1">
      <alignment horizontal="center" vertical="center"/>
    </xf>
    <xf numFmtId="0" fontId="81" fillId="0" borderId="18" xfId="0" applyFont="1" applyBorder="1" applyAlignment="1">
      <alignment horizontal="center" vertical="center"/>
    </xf>
    <xf numFmtId="0" fontId="81" fillId="0" borderId="53" xfId="0" applyFont="1" applyBorder="1" applyAlignment="1">
      <alignment horizontal="center" vertical="center"/>
    </xf>
    <xf numFmtId="0" fontId="81" fillId="0" borderId="47" xfId="0" applyFont="1" applyBorder="1" applyAlignment="1">
      <alignment horizontal="center" vertical="center"/>
    </xf>
    <xf numFmtId="0" fontId="81" fillId="0" borderId="65" xfId="0" applyFont="1" applyBorder="1" applyAlignment="1">
      <alignment horizontal="center" vertical="center"/>
    </xf>
    <xf numFmtId="0" fontId="81" fillId="0" borderId="44" xfId="0" applyFont="1" applyBorder="1" applyAlignment="1">
      <alignment horizontal="center" vertical="center"/>
    </xf>
    <xf numFmtId="0" fontId="68" fillId="33" borderId="30" xfId="0" applyFont="1" applyFill="1" applyBorder="1" applyAlignment="1">
      <alignment horizontal="left" vertical="center" wrapText="1"/>
    </xf>
    <xf numFmtId="0" fontId="68" fillId="33" borderId="20" xfId="0" applyFont="1" applyFill="1" applyBorder="1" applyAlignment="1">
      <alignment horizontal="left" vertical="center" wrapText="1"/>
    </xf>
    <xf numFmtId="0" fontId="68" fillId="33" borderId="31" xfId="0" applyFont="1" applyFill="1" applyBorder="1" applyAlignment="1">
      <alignment horizontal="left" vertical="center" wrapText="1"/>
    </xf>
    <xf numFmtId="0" fontId="68" fillId="33" borderId="14" xfId="0" applyFont="1" applyFill="1" applyBorder="1" applyAlignment="1">
      <alignment horizontal="left" vertical="center" wrapText="1"/>
    </xf>
    <xf numFmtId="0" fontId="68" fillId="33" borderId="0" xfId="0" applyFont="1" applyFill="1" applyBorder="1" applyAlignment="1">
      <alignment horizontal="left" vertical="center" wrapText="1"/>
    </xf>
    <xf numFmtId="0" fontId="68" fillId="33" borderId="19" xfId="0" applyFont="1" applyFill="1" applyBorder="1" applyAlignment="1">
      <alignment horizontal="left" vertical="center" wrapText="1"/>
    </xf>
    <xf numFmtId="0" fontId="68" fillId="33" borderId="32" xfId="0" applyFont="1" applyFill="1" applyBorder="1" applyAlignment="1">
      <alignment horizontal="left" vertical="center" wrapText="1"/>
    </xf>
    <xf numFmtId="0" fontId="68" fillId="33" borderId="16" xfId="0" applyFont="1" applyFill="1" applyBorder="1" applyAlignment="1">
      <alignment horizontal="left" vertical="center" wrapText="1"/>
    </xf>
    <xf numFmtId="0" fontId="68" fillId="33" borderId="33" xfId="0" applyFont="1" applyFill="1" applyBorder="1" applyAlignment="1">
      <alignment horizontal="left" vertical="center" wrapText="1"/>
    </xf>
    <xf numFmtId="0" fontId="68" fillId="33" borderId="30" xfId="0" applyFont="1" applyFill="1" applyBorder="1" applyAlignment="1">
      <alignment horizontal="center" vertical="center"/>
    </xf>
    <xf numFmtId="0" fontId="68" fillId="33" borderId="51" xfId="0" applyFont="1" applyFill="1" applyBorder="1" applyAlignment="1">
      <alignment horizontal="center" vertical="center" wrapText="1"/>
    </xf>
    <xf numFmtId="0" fontId="68" fillId="33" borderId="65" xfId="0" applyFont="1" applyFill="1" applyBorder="1" applyAlignment="1">
      <alignment horizontal="center" vertical="center" wrapText="1"/>
    </xf>
    <xf numFmtId="0" fontId="68" fillId="33" borderId="44" xfId="0" applyFont="1" applyFill="1" applyBorder="1" applyAlignment="1">
      <alignment horizontal="center" vertical="center" wrapText="1"/>
    </xf>
    <xf numFmtId="0" fontId="68" fillId="0" borderId="0" xfId="0" applyFont="1" applyBorder="1" applyAlignment="1">
      <alignment horizontal="center" vertical="center"/>
    </xf>
    <xf numFmtId="0" fontId="68" fillId="0" borderId="19" xfId="0" applyFont="1" applyBorder="1" applyAlignment="1">
      <alignment horizontal="center" vertical="center"/>
    </xf>
    <xf numFmtId="0" fontId="71" fillId="0" borderId="0" xfId="0" applyFont="1" applyFill="1" applyBorder="1" applyAlignment="1">
      <alignment horizontal="left" vertical="center"/>
    </xf>
    <xf numFmtId="0" fontId="63" fillId="0" borderId="0" xfId="0" applyFont="1" applyFill="1" applyBorder="1" applyAlignment="1">
      <alignment horizontal="left" vertical="center"/>
    </xf>
    <xf numFmtId="0" fontId="68" fillId="33" borderId="20" xfId="0" applyFont="1" applyFill="1" applyBorder="1" applyAlignment="1">
      <alignment horizontal="center" vertical="center" textRotation="255"/>
    </xf>
    <xf numFmtId="0" fontId="68" fillId="33" borderId="0" xfId="0" applyFont="1" applyFill="1" applyBorder="1" applyAlignment="1">
      <alignment horizontal="center" vertical="center" textRotation="255"/>
    </xf>
    <xf numFmtId="0" fontId="68" fillId="33" borderId="16" xfId="0" applyFont="1" applyFill="1" applyBorder="1" applyAlignment="1">
      <alignment horizontal="center" vertical="center" textRotation="255"/>
    </xf>
    <xf numFmtId="0" fontId="68" fillId="33" borderId="87" xfId="0" applyFont="1" applyFill="1" applyBorder="1" applyAlignment="1">
      <alignment horizontal="center" vertical="center"/>
    </xf>
    <xf numFmtId="0" fontId="68" fillId="33" borderId="88" xfId="0" applyFont="1" applyFill="1" applyBorder="1" applyAlignment="1">
      <alignment horizontal="center" vertical="center"/>
    </xf>
    <xf numFmtId="0" fontId="68" fillId="0" borderId="87" xfId="0" applyFont="1" applyBorder="1" applyAlignment="1">
      <alignment horizontal="center" vertical="center"/>
    </xf>
    <xf numFmtId="0" fontId="68" fillId="0" borderId="88" xfId="0" applyFont="1" applyBorder="1" applyAlignment="1">
      <alignment horizontal="center" vertical="center"/>
    </xf>
    <xf numFmtId="0" fontId="68" fillId="33" borderId="73" xfId="0" applyFont="1" applyFill="1" applyBorder="1" applyAlignment="1">
      <alignment horizontal="center" vertical="center"/>
    </xf>
    <xf numFmtId="0" fontId="68" fillId="33" borderId="74" xfId="0" applyFont="1" applyFill="1" applyBorder="1" applyAlignment="1">
      <alignment horizontal="center" vertical="center"/>
    </xf>
    <xf numFmtId="0" fontId="68" fillId="33" borderId="75" xfId="0" applyFont="1" applyFill="1" applyBorder="1" applyAlignment="1">
      <alignment horizontal="center" vertical="center"/>
    </xf>
    <xf numFmtId="0" fontId="68" fillId="0" borderId="30" xfId="0" applyFont="1" applyBorder="1" applyAlignment="1">
      <alignment horizontal="left" vertical="top"/>
    </xf>
    <xf numFmtId="0" fontId="68" fillId="0" borderId="20" xfId="0" applyFont="1" applyBorder="1" applyAlignment="1">
      <alignment horizontal="left" vertical="top"/>
    </xf>
    <xf numFmtId="0" fontId="68" fillId="0" borderId="31" xfId="0" applyFont="1" applyBorder="1" applyAlignment="1">
      <alignment horizontal="left" vertical="top"/>
    </xf>
    <xf numFmtId="0" fontId="68" fillId="0" borderId="14" xfId="0" applyFont="1" applyBorder="1" applyAlignment="1">
      <alignment horizontal="left" vertical="top"/>
    </xf>
    <xf numFmtId="0" fontId="68" fillId="0" borderId="0" xfId="0" applyFont="1" applyBorder="1" applyAlignment="1">
      <alignment horizontal="left" vertical="top"/>
    </xf>
    <xf numFmtId="0" fontId="68" fillId="0" borderId="19" xfId="0" applyFont="1" applyBorder="1" applyAlignment="1">
      <alignment horizontal="left" vertical="top"/>
    </xf>
    <xf numFmtId="0" fontId="68" fillId="0" borderId="32" xfId="0" applyFont="1" applyBorder="1" applyAlignment="1">
      <alignment horizontal="left" vertical="top"/>
    </xf>
    <xf numFmtId="0" fontId="68" fillId="0" borderId="16" xfId="0" applyFont="1" applyBorder="1" applyAlignment="1">
      <alignment horizontal="left" vertical="top"/>
    </xf>
    <xf numFmtId="0" fontId="68" fillId="0" borderId="33" xfId="0" applyFont="1" applyBorder="1" applyAlignment="1">
      <alignment horizontal="left" vertical="top"/>
    </xf>
    <xf numFmtId="0" fontId="3" fillId="0" borderId="16" xfId="0" applyFont="1" applyBorder="1" applyAlignment="1">
      <alignment horizontal="left" vertical="center"/>
    </xf>
    <xf numFmtId="0" fontId="71" fillId="33" borderId="25" xfId="0" applyFont="1" applyFill="1" applyBorder="1" applyAlignment="1">
      <alignment horizontal="center" vertical="center"/>
    </xf>
    <xf numFmtId="0" fontId="71" fillId="33" borderId="30" xfId="0" applyFont="1" applyFill="1" applyBorder="1" applyAlignment="1">
      <alignment horizontal="center" vertical="center"/>
    </xf>
    <xf numFmtId="0" fontId="71" fillId="33" borderId="20" xfId="0" applyFont="1" applyFill="1" applyBorder="1" applyAlignment="1">
      <alignment horizontal="center" vertical="center"/>
    </xf>
    <xf numFmtId="0" fontId="68" fillId="33" borderId="47" xfId="0" applyFont="1" applyFill="1" applyBorder="1" applyAlignment="1">
      <alignment horizontal="center" vertical="center" wrapText="1"/>
    </xf>
    <xf numFmtId="0" fontId="68" fillId="0" borderId="89" xfId="0" applyFont="1" applyBorder="1" applyAlignment="1">
      <alignment horizontal="center" vertical="center"/>
    </xf>
    <xf numFmtId="0" fontId="68" fillId="0" borderId="90" xfId="0" applyFont="1" applyBorder="1" applyAlignment="1">
      <alignment horizontal="center" vertical="center"/>
    </xf>
    <xf numFmtId="0" fontId="68" fillId="0" borderId="91" xfId="0" applyFont="1" applyBorder="1" applyAlignment="1">
      <alignment horizontal="center" vertical="center"/>
    </xf>
    <xf numFmtId="0" fontId="68" fillId="0" borderId="25" xfId="0" applyFont="1" applyBorder="1" applyAlignment="1">
      <alignment horizontal="left" vertical="center" textRotation="255"/>
    </xf>
    <xf numFmtId="0" fontId="68" fillId="0" borderId="30" xfId="0" applyFont="1" applyBorder="1" applyAlignment="1">
      <alignment horizontal="left" vertical="center" wrapText="1" shrinkToFit="1"/>
    </xf>
    <xf numFmtId="0" fontId="68" fillId="0" borderId="20" xfId="0" applyFont="1" applyBorder="1" applyAlignment="1">
      <alignment horizontal="left" vertical="center" wrapText="1" shrinkToFit="1"/>
    </xf>
    <xf numFmtId="0" fontId="68" fillId="0" borderId="31" xfId="0" applyFont="1" applyBorder="1" applyAlignment="1">
      <alignment horizontal="left" vertical="center" wrapText="1" shrinkToFit="1"/>
    </xf>
    <xf numFmtId="0" fontId="68" fillId="0" borderId="32" xfId="0" applyFont="1" applyBorder="1" applyAlignment="1">
      <alignment horizontal="left" vertical="center" wrapText="1" shrinkToFit="1"/>
    </xf>
    <xf numFmtId="0" fontId="68" fillId="0" borderId="16" xfId="0" applyFont="1" applyBorder="1" applyAlignment="1">
      <alignment horizontal="left" vertical="center" wrapText="1" shrinkToFit="1"/>
    </xf>
    <xf numFmtId="0" fontId="68" fillId="0" borderId="33" xfId="0" applyFont="1" applyBorder="1" applyAlignment="1">
      <alignment horizontal="left" vertical="center" wrapText="1" shrinkToFit="1"/>
    </xf>
    <xf numFmtId="186" fontId="68" fillId="0" borderId="29" xfId="48" applyNumberFormat="1" applyFont="1" applyBorder="1" applyAlignment="1">
      <alignment horizontal="right" vertical="center" shrinkToFit="1"/>
    </xf>
    <xf numFmtId="186" fontId="68" fillId="0" borderId="36" xfId="48" applyNumberFormat="1" applyFont="1" applyBorder="1" applyAlignment="1">
      <alignment horizontal="right" vertical="center" shrinkToFit="1"/>
    </xf>
    <xf numFmtId="186" fontId="68" fillId="0" borderId="35" xfId="48" applyNumberFormat="1" applyFont="1" applyBorder="1" applyAlignment="1">
      <alignment horizontal="right" vertical="center" shrinkToFit="1"/>
    </xf>
    <xf numFmtId="186" fontId="68" fillId="0" borderId="40" xfId="48" applyNumberFormat="1" applyFont="1" applyBorder="1" applyAlignment="1">
      <alignment horizontal="right" vertical="center" shrinkToFit="1"/>
    </xf>
    <xf numFmtId="0" fontId="72" fillId="0" borderId="21" xfId="0" applyFont="1" applyBorder="1" applyAlignment="1">
      <alignment horizontal="center" vertical="center"/>
    </xf>
    <xf numFmtId="0" fontId="72" fillId="0" borderId="22" xfId="0" applyFont="1" applyBorder="1" applyAlignment="1">
      <alignment horizontal="center" vertical="center"/>
    </xf>
    <xf numFmtId="0" fontId="72" fillId="0" borderId="23" xfId="0" applyFont="1" applyBorder="1" applyAlignment="1">
      <alignment horizontal="center" vertical="center"/>
    </xf>
    <xf numFmtId="0" fontId="72" fillId="0" borderId="0" xfId="0" applyFont="1" applyAlignment="1">
      <alignment horizontal="left" vertical="center"/>
    </xf>
    <xf numFmtId="0" fontId="82" fillId="0" borderId="0" xfId="0" applyFont="1" applyAlignment="1">
      <alignment horizontal="center" vertical="center"/>
    </xf>
    <xf numFmtId="0" fontId="82" fillId="0" borderId="16" xfId="0" applyFont="1" applyBorder="1" applyAlignment="1">
      <alignment horizontal="center" vertical="center"/>
    </xf>
    <xf numFmtId="0" fontId="13" fillId="0" borderId="30" xfId="60" applyFont="1" applyBorder="1" applyAlignment="1">
      <alignment horizontal="left" vertical="top" wrapText="1"/>
      <protection/>
    </xf>
    <xf numFmtId="0" fontId="13" fillId="0" borderId="20" xfId="60" applyFont="1" applyBorder="1" applyAlignment="1">
      <alignment horizontal="left" vertical="top" wrapText="1"/>
      <protection/>
    </xf>
    <xf numFmtId="0" fontId="13" fillId="0" borderId="31" xfId="60" applyFont="1" applyBorder="1" applyAlignment="1">
      <alignment horizontal="left" vertical="top" wrapText="1"/>
      <protection/>
    </xf>
    <xf numFmtId="0" fontId="13" fillId="0" borderId="14" xfId="60" applyFont="1" applyBorder="1" applyAlignment="1">
      <alignment horizontal="left" vertical="top" wrapText="1"/>
      <protection/>
    </xf>
    <xf numFmtId="0" fontId="13" fillId="0" borderId="0" xfId="60" applyFont="1" applyBorder="1" applyAlignment="1">
      <alignment horizontal="left" vertical="top" wrapText="1"/>
      <protection/>
    </xf>
    <xf numFmtId="0" fontId="13" fillId="0" borderId="19" xfId="60" applyFont="1" applyBorder="1" applyAlignment="1">
      <alignment horizontal="left" vertical="top" wrapText="1"/>
      <protection/>
    </xf>
    <xf numFmtId="0" fontId="13" fillId="0" borderId="32" xfId="60" applyFont="1" applyBorder="1" applyAlignment="1">
      <alignment horizontal="left" vertical="top" wrapText="1"/>
      <protection/>
    </xf>
    <xf numFmtId="0" fontId="13" fillId="0" borderId="16" xfId="60" applyFont="1" applyBorder="1" applyAlignment="1">
      <alignment horizontal="left" vertical="top" wrapText="1"/>
      <protection/>
    </xf>
    <xf numFmtId="0" fontId="13" fillId="0" borderId="33" xfId="60" applyFont="1" applyBorder="1" applyAlignment="1">
      <alignment horizontal="left" vertical="top" wrapText="1"/>
      <protection/>
    </xf>
    <xf numFmtId="0" fontId="22" fillId="0" borderId="14" xfId="60" applyFont="1" applyBorder="1" applyAlignment="1">
      <alignment horizontal="left" vertical="center"/>
      <protection/>
    </xf>
    <xf numFmtId="0" fontId="22" fillId="0" borderId="0" xfId="60" applyFont="1" applyBorder="1" applyAlignment="1">
      <alignment horizontal="left" vertical="center"/>
      <protection/>
    </xf>
    <xf numFmtId="0" fontId="11" fillId="0" borderId="0" xfId="60" applyFont="1" applyBorder="1" applyAlignment="1">
      <alignment horizontal="left" vertical="center"/>
      <protection/>
    </xf>
    <xf numFmtId="0" fontId="11" fillId="0" borderId="19" xfId="60" applyFont="1" applyBorder="1" applyAlignment="1">
      <alignment horizontal="left" vertical="center"/>
      <protection/>
    </xf>
    <xf numFmtId="0" fontId="11" fillId="0" borderId="32" xfId="60" applyFont="1" applyBorder="1" applyAlignment="1">
      <alignment horizontal="left" vertical="center"/>
      <protection/>
    </xf>
    <xf numFmtId="0" fontId="11" fillId="0" borderId="16" xfId="60" applyFont="1" applyBorder="1" applyAlignment="1">
      <alignment horizontal="left" vertical="center"/>
      <protection/>
    </xf>
    <xf numFmtId="0" fontId="11" fillId="0" borderId="33" xfId="60" applyFont="1" applyBorder="1" applyAlignment="1">
      <alignment horizontal="left" vertical="center"/>
      <protection/>
    </xf>
    <xf numFmtId="0" fontId="17" fillId="0" borderId="0" xfId="60" applyFont="1" applyFill="1" applyBorder="1" applyAlignment="1">
      <alignment horizontal="left" vertical="center"/>
      <protection/>
    </xf>
    <xf numFmtId="0" fontId="20" fillId="0" borderId="0" xfId="60" applyFont="1" applyAlignment="1">
      <alignment horizontal="center" vertical="center"/>
      <protection/>
    </xf>
    <xf numFmtId="0" fontId="21" fillId="33" borderId="30" xfId="60" applyFont="1" applyFill="1" applyBorder="1" applyAlignment="1">
      <alignment horizontal="center" vertical="center"/>
      <protection/>
    </xf>
    <xf numFmtId="0" fontId="21" fillId="33" borderId="31" xfId="60" applyFont="1" applyFill="1" applyBorder="1" applyAlignment="1">
      <alignment horizontal="center" vertical="center"/>
      <protection/>
    </xf>
    <xf numFmtId="0" fontId="21" fillId="33" borderId="14" xfId="60" applyFont="1" applyFill="1" applyBorder="1" applyAlignment="1">
      <alignment horizontal="center" vertical="center"/>
      <protection/>
    </xf>
    <xf numFmtId="0" fontId="21" fillId="33" borderId="19" xfId="60" applyFont="1" applyFill="1" applyBorder="1" applyAlignment="1">
      <alignment horizontal="center" vertical="center"/>
      <protection/>
    </xf>
    <xf numFmtId="0" fontId="21" fillId="33" borderId="32" xfId="60" applyFont="1" applyFill="1" applyBorder="1" applyAlignment="1">
      <alignment horizontal="center" vertical="center"/>
      <protection/>
    </xf>
    <xf numFmtId="0" fontId="21" fillId="33" borderId="33" xfId="60" applyFont="1" applyFill="1" applyBorder="1" applyAlignment="1">
      <alignment horizontal="center" vertical="center"/>
      <protection/>
    </xf>
    <xf numFmtId="0" fontId="3" fillId="33" borderId="42" xfId="60" applyFont="1" applyFill="1" applyBorder="1" applyAlignment="1">
      <alignment horizontal="center" vertical="center"/>
      <protection/>
    </xf>
    <xf numFmtId="0" fontId="3" fillId="33" borderId="43" xfId="60" applyFont="1" applyFill="1" applyBorder="1" applyAlignment="1">
      <alignment horizontal="center" vertical="center"/>
      <protection/>
    </xf>
    <xf numFmtId="0" fontId="3" fillId="33" borderId="27" xfId="60" applyFont="1" applyFill="1" applyBorder="1" applyAlignment="1">
      <alignment horizontal="center" vertical="center"/>
      <protection/>
    </xf>
    <xf numFmtId="0" fontId="11" fillId="0" borderId="30" xfId="60" applyFont="1" applyBorder="1" applyAlignment="1">
      <alignment horizontal="left" vertical="center"/>
      <protection/>
    </xf>
    <xf numFmtId="0" fontId="11" fillId="0" borderId="20" xfId="60" applyFont="1" applyBorder="1" applyAlignment="1">
      <alignment horizontal="left" vertical="center"/>
      <protection/>
    </xf>
    <xf numFmtId="0" fontId="11" fillId="0" borderId="31" xfId="60" applyFont="1" applyBorder="1" applyAlignment="1">
      <alignment horizontal="left" vertical="center"/>
      <protection/>
    </xf>
    <xf numFmtId="0" fontId="0" fillId="0" borderId="0" xfId="0" applyFont="1" applyAlignment="1">
      <alignment vertical="center"/>
    </xf>
    <xf numFmtId="0" fontId="0" fillId="0" borderId="19" xfId="0" applyFont="1" applyBorder="1" applyAlignment="1">
      <alignment vertical="center"/>
    </xf>
    <xf numFmtId="0" fontId="11" fillId="0" borderId="14" xfId="60" applyFont="1" applyBorder="1" applyAlignment="1">
      <alignment horizontal="left" vertical="center"/>
      <protection/>
    </xf>
    <xf numFmtId="0" fontId="11" fillId="0" borderId="0" xfId="60" applyFont="1" applyAlignment="1">
      <alignment horizontal="left" vertical="center"/>
      <protection/>
    </xf>
    <xf numFmtId="0" fontId="11" fillId="0" borderId="30" xfId="60" applyFont="1" applyBorder="1" applyAlignment="1">
      <alignment horizontal="left" vertical="top" wrapText="1"/>
      <protection/>
    </xf>
    <xf numFmtId="0" fontId="11" fillId="0" borderId="20" xfId="60" applyFont="1" applyBorder="1" applyAlignment="1">
      <alignment horizontal="left" vertical="top" wrapText="1"/>
      <protection/>
    </xf>
    <xf numFmtId="0" fontId="11" fillId="0" borderId="31" xfId="60" applyFont="1" applyBorder="1" applyAlignment="1">
      <alignment horizontal="left" vertical="top" wrapText="1"/>
      <protection/>
    </xf>
    <xf numFmtId="0" fontId="11" fillId="0" borderId="14" xfId="60" applyFont="1" applyBorder="1" applyAlignment="1">
      <alignment horizontal="left" vertical="top" wrapText="1"/>
      <protection/>
    </xf>
    <xf numFmtId="0" fontId="11" fillId="0" borderId="0" xfId="60" applyFont="1" applyBorder="1" applyAlignment="1">
      <alignment horizontal="left" vertical="top" wrapText="1"/>
      <protection/>
    </xf>
    <xf numFmtId="0" fontId="11" fillId="0" borderId="19" xfId="60" applyFont="1" applyBorder="1" applyAlignment="1">
      <alignment horizontal="left" vertical="top" wrapText="1"/>
      <protection/>
    </xf>
    <xf numFmtId="0" fontId="11" fillId="0" borderId="32" xfId="60" applyFont="1" applyBorder="1" applyAlignment="1">
      <alignment horizontal="left" vertical="top" wrapText="1"/>
      <protection/>
    </xf>
    <xf numFmtId="0" fontId="11" fillId="0" borderId="16" xfId="60" applyFont="1" applyBorder="1" applyAlignment="1">
      <alignment horizontal="left" vertical="top" wrapText="1"/>
      <protection/>
    </xf>
    <xf numFmtId="0" fontId="11" fillId="0" borderId="33" xfId="60" applyFont="1" applyBorder="1" applyAlignment="1">
      <alignment horizontal="left" vertical="top" wrapText="1"/>
      <protection/>
    </xf>
    <xf numFmtId="0" fontId="3" fillId="33" borderId="25" xfId="60" applyFont="1" applyFill="1" applyBorder="1" applyAlignment="1">
      <alignment horizontal="center" vertical="center"/>
      <protection/>
    </xf>
    <xf numFmtId="0" fontId="14" fillId="33" borderId="42" xfId="60" applyFont="1" applyFill="1" applyBorder="1" applyAlignment="1">
      <alignment horizontal="center" vertical="center"/>
      <protection/>
    </xf>
    <xf numFmtId="0" fontId="14" fillId="33" borderId="43" xfId="60" applyFont="1" applyFill="1" applyBorder="1" applyAlignment="1">
      <alignment horizontal="center" vertical="center"/>
      <protection/>
    </xf>
    <xf numFmtId="0" fontId="14" fillId="33" borderId="27" xfId="60" applyFont="1" applyFill="1" applyBorder="1" applyAlignment="1">
      <alignment horizontal="center" vertical="center"/>
      <protection/>
    </xf>
    <xf numFmtId="0" fontId="15" fillId="0" borderId="18" xfId="60" applyFont="1" applyBorder="1" applyAlignment="1">
      <alignment horizontal="center" vertical="center"/>
      <protection/>
    </xf>
    <xf numFmtId="0" fontId="15" fillId="0" borderId="47" xfId="60" applyFont="1" applyBorder="1" applyAlignment="1">
      <alignment horizontal="center" vertical="center"/>
      <protection/>
    </xf>
    <xf numFmtId="0" fontId="16" fillId="0" borderId="14" xfId="60" applyFont="1" applyBorder="1" applyAlignment="1">
      <alignment horizontal="left" vertical="top" wrapText="1"/>
      <protection/>
    </xf>
    <xf numFmtId="0" fontId="16" fillId="0" borderId="0" xfId="60" applyFont="1" applyBorder="1" applyAlignment="1">
      <alignment horizontal="left" vertical="top" wrapText="1"/>
      <protection/>
    </xf>
    <xf numFmtId="0" fontId="16" fillId="0" borderId="19" xfId="60" applyFont="1" applyBorder="1" applyAlignment="1">
      <alignment horizontal="left" vertical="top" wrapText="1"/>
      <protection/>
    </xf>
    <xf numFmtId="0" fontId="16" fillId="0" borderId="32" xfId="60" applyFont="1" applyBorder="1" applyAlignment="1">
      <alignment horizontal="left" vertical="top" wrapText="1"/>
      <protection/>
    </xf>
    <xf numFmtId="0" fontId="16" fillId="0" borderId="16" xfId="60" applyFont="1" applyBorder="1" applyAlignment="1">
      <alignment horizontal="left" vertical="top" wrapText="1"/>
      <protection/>
    </xf>
    <xf numFmtId="0" fontId="16" fillId="0" borderId="33" xfId="60" applyFont="1" applyBorder="1" applyAlignment="1">
      <alignment horizontal="left" vertical="top" wrapText="1"/>
      <protection/>
    </xf>
    <xf numFmtId="0" fontId="3" fillId="33" borderId="25" xfId="60" applyFont="1" applyFill="1" applyBorder="1" applyAlignment="1">
      <alignment horizontal="center" vertical="center" textRotation="255"/>
      <protection/>
    </xf>
    <xf numFmtId="0" fontId="11" fillId="0" borderId="14" xfId="60" applyFont="1" applyFill="1" applyBorder="1" applyAlignment="1">
      <alignment horizontal="left" vertical="center"/>
      <protection/>
    </xf>
    <xf numFmtId="0" fontId="11" fillId="0" borderId="0" xfId="60" applyFont="1" applyFill="1" applyBorder="1" applyAlignment="1">
      <alignment horizontal="left" vertical="center"/>
      <protection/>
    </xf>
    <xf numFmtId="0" fontId="11" fillId="0" borderId="19" xfId="60" applyFont="1" applyFill="1" applyBorder="1" applyAlignment="1">
      <alignment horizontal="left" vertical="center"/>
      <protection/>
    </xf>
    <xf numFmtId="0" fontId="11" fillId="0" borderId="30" xfId="60" applyFont="1" applyBorder="1" applyAlignment="1">
      <alignment horizontal="left" vertical="center" wrapText="1"/>
      <protection/>
    </xf>
    <xf numFmtId="0" fontId="11" fillId="0" borderId="20" xfId="60" applyFont="1" applyBorder="1" applyAlignment="1">
      <alignment horizontal="left" vertical="center" wrapText="1"/>
      <protection/>
    </xf>
    <xf numFmtId="0" fontId="11" fillId="0" borderId="31" xfId="60" applyFont="1" applyBorder="1" applyAlignment="1">
      <alignment horizontal="left" vertical="center" wrapText="1"/>
      <protection/>
    </xf>
    <xf numFmtId="0" fontId="15" fillId="0" borderId="44" xfId="60" applyFont="1" applyBorder="1" applyAlignment="1">
      <alignment horizontal="center" vertical="center"/>
      <protection/>
    </xf>
    <xf numFmtId="0" fontId="12" fillId="0" borderId="0" xfId="60" applyFont="1" applyAlignment="1">
      <alignment horizontal="center" vertical="center"/>
      <protection/>
    </xf>
    <xf numFmtId="0" fontId="13" fillId="0" borderId="16" xfId="60" applyFont="1" applyFill="1" applyBorder="1" applyAlignment="1">
      <alignment horizontal="center" vertical="center"/>
      <protection/>
    </xf>
    <xf numFmtId="0" fontId="10" fillId="0" borderId="16" xfId="60" applyFont="1" applyBorder="1" applyAlignment="1">
      <alignment horizontal="center" vertical="center"/>
      <protection/>
    </xf>
    <xf numFmtId="0" fontId="3" fillId="0" borderId="25" xfId="60" applyFont="1" applyBorder="1" applyAlignment="1">
      <alignment vertical="center"/>
      <protection/>
    </xf>
    <xf numFmtId="38" fontId="68" fillId="0" borderId="92" xfId="48" applyFont="1" applyBorder="1" applyAlignment="1">
      <alignment horizontal="center" vertical="center" shrinkToFit="1"/>
    </xf>
    <xf numFmtId="38" fontId="68" fillId="0" borderId="31" xfId="48"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総合評価結果</a:t>
            </a:r>
          </a:p>
        </c:rich>
      </c:tx>
      <c:layout>
        <c:manualLayout>
          <c:xMode val="factor"/>
          <c:yMode val="factor"/>
          <c:x val="0.00525"/>
          <c:y val="-0.042"/>
        </c:manualLayout>
      </c:layout>
      <c:spPr>
        <a:noFill/>
        <a:ln w="3175">
          <a:noFill/>
        </a:ln>
      </c:spPr>
    </c:title>
    <c:plotArea>
      <c:layout>
        <c:manualLayout>
          <c:xMode val="edge"/>
          <c:yMode val="edge"/>
          <c:x val="0.068"/>
          <c:y val="0.0325"/>
          <c:w val="0.91425"/>
          <c:h val="0.867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'01担当課シート (新エネ)'!$AF$79:$AG$79</c:f>
              <c:numCache/>
            </c:numRef>
          </c:xVal>
          <c:yVal>
            <c:numRef>
              <c:f>'01担当課シート (新エネ)'!$AF$80:$AG$80</c:f>
              <c:numCache/>
            </c:numRef>
          </c:yVal>
          <c:smooth val="0"/>
        </c:ser>
        <c:axId val="12557122"/>
        <c:axId val="45905235"/>
      </c:scatterChart>
      <c:valAx>
        <c:axId val="12557122"/>
        <c:scaling>
          <c:orientation val="minMax"/>
          <c:max val="10"/>
        </c:scaling>
        <c:axPos val="b"/>
        <c:title>
          <c:tx>
            <c:rich>
              <a:bodyPr vert="horz" rot="0" anchor="ctr"/>
              <a:lstStyle/>
              <a:p>
                <a:pPr algn="ctr">
                  <a:defRPr/>
                </a:pPr>
                <a:r>
                  <a:rPr lang="en-US" cap="none" sz="800" b="1" i="0" u="none" baseline="0">
                    <a:solidFill>
                      <a:srgbClr val="000000"/>
                    </a:solidFill>
                  </a:rPr>
                  <a:t>達成度＋効率性</a:t>
                </a:r>
              </a:p>
            </c:rich>
          </c:tx>
          <c:layout>
            <c:manualLayout>
              <c:xMode val="factor"/>
              <c:yMode val="factor"/>
              <c:x val="-0.0015"/>
              <c:y val="0.003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5905235"/>
        <c:crosses val="autoZero"/>
        <c:crossBetween val="midCat"/>
        <c:dispUnits/>
        <c:majorUnit val="1"/>
      </c:valAx>
      <c:valAx>
        <c:axId val="45905235"/>
        <c:scaling>
          <c:orientation val="minMax"/>
          <c:max val="15"/>
          <c:min val="0"/>
        </c:scaling>
        <c:axPos val="l"/>
        <c:title>
          <c:tx>
            <c:rich>
              <a:bodyPr vert="wordArtVert" rot="0" anchor="ctr"/>
              <a:lstStyle/>
              <a:p>
                <a:pPr algn="ctr">
                  <a:defRPr/>
                </a:pPr>
                <a:r>
                  <a:rPr lang="en-US" cap="none" sz="800" b="1" i="0" u="none" baseline="0">
                    <a:solidFill>
                      <a:srgbClr val="000000"/>
                    </a:solidFill>
                  </a:rPr>
                  <a:t>必要性＋貢献度</a:t>
                </a:r>
              </a:p>
            </c:rich>
          </c:tx>
          <c:layout>
            <c:manualLayout>
              <c:xMode val="factor"/>
              <c:yMode val="factor"/>
              <c:x val="0.00425"/>
              <c:y val="-0.009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12557122"/>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コスト評価</a:t>
            </a:r>
          </a:p>
        </c:rich>
      </c:tx>
      <c:layout>
        <c:manualLayout>
          <c:xMode val="factor"/>
          <c:yMode val="factor"/>
          <c:x val="0.083"/>
          <c:y val="-0.042"/>
        </c:manualLayout>
      </c:layout>
      <c:spPr>
        <a:noFill/>
        <a:ln w="3175">
          <a:noFill/>
        </a:ln>
      </c:spPr>
    </c:title>
    <c:plotArea>
      <c:layout>
        <c:manualLayout>
          <c:xMode val="edge"/>
          <c:yMode val="edge"/>
          <c:x val="0.101"/>
          <c:y val="0.0325"/>
          <c:w val="0.86475"/>
          <c:h val="0.867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'01担当課シート (新エネ)'!$AF$81:$AG$81</c:f>
              <c:numCache/>
            </c:numRef>
          </c:xVal>
          <c:yVal>
            <c:numRef>
              <c:f>'01担当課シート (新エネ)'!$AF$82:$AG$82</c:f>
              <c:numCache/>
            </c:numRef>
          </c:yVal>
          <c:smooth val="0"/>
        </c:ser>
        <c:axId val="10493932"/>
        <c:axId val="27336525"/>
      </c:scatterChart>
      <c:valAx>
        <c:axId val="10493932"/>
        <c:scaling>
          <c:orientation val="minMax"/>
          <c:max val="5"/>
        </c:scaling>
        <c:axPos val="b"/>
        <c:title>
          <c:tx>
            <c:rich>
              <a:bodyPr vert="horz" rot="0" anchor="ctr"/>
              <a:lstStyle/>
              <a:p>
                <a:pPr algn="ctr">
                  <a:defRPr/>
                </a:pPr>
                <a:r>
                  <a:rPr lang="en-US" cap="none" sz="800" b="1" i="0" u="none" baseline="0">
                    <a:solidFill>
                      <a:srgbClr val="000000"/>
                    </a:solidFill>
                  </a:rPr>
                  <a:t>効率性</a:t>
                </a:r>
              </a:p>
            </c:rich>
          </c:tx>
          <c:layout>
            <c:manualLayout>
              <c:xMode val="factor"/>
              <c:yMode val="factor"/>
              <c:x val="-0.0015"/>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7336525"/>
        <c:crosses val="autoZero"/>
        <c:crossBetween val="midCat"/>
        <c:dispUnits/>
        <c:majorUnit val="1"/>
      </c:valAx>
      <c:valAx>
        <c:axId val="27336525"/>
        <c:scaling>
          <c:orientation val="minMax"/>
          <c:max val="5"/>
          <c:min val="0"/>
        </c:scaling>
        <c:axPos val="l"/>
        <c:title>
          <c:tx>
            <c:rich>
              <a:bodyPr vert="wordArtVert" rot="0" anchor="ctr"/>
              <a:lstStyle/>
              <a:p>
                <a:pPr algn="ctr">
                  <a:defRPr/>
                </a:pPr>
                <a:r>
                  <a:rPr lang="en-US" cap="none" sz="800" b="1" i="0" u="none" baseline="0">
                    <a:solidFill>
                      <a:srgbClr val="000000"/>
                    </a:solidFill>
                  </a:rPr>
                  <a:t>達成度</a:t>
                </a:r>
              </a:p>
            </c:rich>
          </c:tx>
          <c:layout>
            <c:manualLayout>
              <c:xMode val="factor"/>
              <c:yMode val="factor"/>
              <c:x val="-0.003"/>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10493932"/>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総合評価結果</a:t>
            </a:r>
          </a:p>
        </c:rich>
      </c:tx>
      <c:layout>
        <c:manualLayout>
          <c:xMode val="factor"/>
          <c:yMode val="factor"/>
          <c:x val="0.0355"/>
          <c:y val="-0.0375"/>
        </c:manualLayout>
      </c:layout>
      <c:spPr>
        <a:noFill/>
        <a:ln w="3175">
          <a:noFill/>
        </a:ln>
      </c:spPr>
    </c:title>
    <c:plotArea>
      <c:layout>
        <c:manualLayout>
          <c:xMode val="edge"/>
          <c:yMode val="edge"/>
          <c:x val="0.0865"/>
          <c:y val="0.05825"/>
          <c:w val="0.91075"/>
          <c:h val="0.8742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'03委員会評価'!$S$67:$T$67</c:f>
              <c:numCache/>
            </c:numRef>
          </c:xVal>
          <c:yVal>
            <c:numRef>
              <c:f>'03委員会評価'!$S$68:$T$68</c:f>
              <c:numCache/>
            </c:numRef>
          </c:yVal>
          <c:smooth val="0"/>
        </c:ser>
        <c:axId val="44702134"/>
        <c:axId val="66774887"/>
      </c:scatterChart>
      <c:valAx>
        <c:axId val="44702134"/>
        <c:scaling>
          <c:orientation val="minMax"/>
          <c:max val="10"/>
        </c:scaling>
        <c:axPos val="b"/>
        <c:title>
          <c:tx>
            <c:rich>
              <a:bodyPr vert="horz" rot="0" anchor="ctr"/>
              <a:lstStyle/>
              <a:p>
                <a:pPr algn="ctr">
                  <a:defRPr/>
                </a:pPr>
                <a:r>
                  <a:rPr lang="en-US" cap="none" sz="1100" b="1" i="0" u="none" baseline="0">
                    <a:solidFill>
                      <a:srgbClr val="000000"/>
                    </a:solidFill>
                  </a:rPr>
                  <a:t>達成度＋効率性</a:t>
                </a:r>
              </a:p>
            </c:rich>
          </c:tx>
          <c:layout>
            <c:manualLayout>
              <c:xMode val="factor"/>
              <c:yMode val="factor"/>
              <c:x val="0.00925"/>
              <c:y val="0.003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6774887"/>
        <c:crosses val="autoZero"/>
        <c:crossBetween val="midCat"/>
        <c:dispUnits/>
        <c:majorUnit val="1"/>
      </c:valAx>
      <c:valAx>
        <c:axId val="66774887"/>
        <c:scaling>
          <c:orientation val="minMax"/>
          <c:max val="15"/>
          <c:min val="0"/>
        </c:scaling>
        <c:axPos val="l"/>
        <c:title>
          <c:tx>
            <c:rich>
              <a:bodyPr vert="wordArtVert" rot="0" anchor="ctr"/>
              <a:lstStyle/>
              <a:p>
                <a:pPr algn="ctr">
                  <a:defRPr/>
                </a:pPr>
                <a:r>
                  <a:rPr lang="en-US" cap="none" sz="1100" b="1" i="0" u="none" baseline="0">
                    <a:solidFill>
                      <a:srgbClr val="000000"/>
                    </a:solidFill>
                  </a:rPr>
                  <a:t>必要性＋貢献度</a:t>
                </a:r>
              </a:p>
            </c:rich>
          </c:tx>
          <c:layout>
            <c:manualLayout>
              <c:xMode val="factor"/>
              <c:yMode val="factor"/>
              <c:x val="-0.001"/>
              <c:y val="-0.006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44702134"/>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CC"/>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コスト評価</a:t>
            </a:r>
          </a:p>
        </c:rich>
      </c:tx>
      <c:layout>
        <c:manualLayout>
          <c:xMode val="factor"/>
          <c:yMode val="factor"/>
          <c:x val="0.0475"/>
          <c:y val="-0.0375"/>
        </c:manualLayout>
      </c:layout>
      <c:spPr>
        <a:noFill/>
        <a:ln w="3175">
          <a:noFill/>
        </a:ln>
      </c:spPr>
    </c:title>
    <c:plotArea>
      <c:layout>
        <c:manualLayout>
          <c:xMode val="edge"/>
          <c:yMode val="edge"/>
          <c:x val="0.099"/>
          <c:y val="0.05025"/>
          <c:w val="0.8855"/>
          <c:h val="0.8812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'03委員会評価'!$S$69:$T$69</c:f>
              <c:numCache/>
            </c:numRef>
          </c:xVal>
          <c:yVal>
            <c:numRef>
              <c:f>'03委員会評価'!$S$70:$T$70</c:f>
              <c:numCache/>
            </c:numRef>
          </c:yVal>
          <c:smooth val="0"/>
        </c:ser>
        <c:axId val="64103072"/>
        <c:axId val="40056737"/>
      </c:scatterChart>
      <c:valAx>
        <c:axId val="64103072"/>
        <c:scaling>
          <c:orientation val="minMax"/>
          <c:max val="5"/>
        </c:scaling>
        <c:axPos val="b"/>
        <c:title>
          <c:tx>
            <c:rich>
              <a:bodyPr vert="horz" rot="0" anchor="ctr"/>
              <a:lstStyle/>
              <a:p>
                <a:pPr algn="ctr">
                  <a:defRPr/>
                </a:pPr>
                <a:r>
                  <a:rPr lang="en-US" cap="none" sz="1100" b="1" i="0" u="none" baseline="0">
                    <a:solidFill>
                      <a:srgbClr val="000000"/>
                    </a:solidFill>
                  </a:rPr>
                  <a:t>効率性</a:t>
                </a:r>
              </a:p>
            </c:rich>
          </c:tx>
          <c:layout>
            <c:manualLayout>
              <c:xMode val="factor"/>
              <c:yMode val="factor"/>
              <c:x val="0.008"/>
              <c:y val="-0.025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0056737"/>
        <c:crosses val="autoZero"/>
        <c:crossBetween val="midCat"/>
        <c:dispUnits/>
        <c:majorUnit val="1"/>
      </c:valAx>
      <c:valAx>
        <c:axId val="40056737"/>
        <c:scaling>
          <c:orientation val="minMax"/>
          <c:max val="5"/>
          <c:min val="0"/>
        </c:scaling>
        <c:axPos val="l"/>
        <c:title>
          <c:tx>
            <c:rich>
              <a:bodyPr vert="wordArtVert" rot="0" anchor="ctr"/>
              <a:lstStyle/>
              <a:p>
                <a:pPr algn="ctr">
                  <a:defRPr/>
                </a:pPr>
                <a:r>
                  <a:rPr lang="en-US" cap="none" sz="1100" b="1" i="0" u="none" baseline="0">
                    <a:solidFill>
                      <a:srgbClr val="000000"/>
                    </a:solidFill>
                  </a:rPr>
                  <a:t>達成度</a:t>
                </a:r>
              </a:p>
            </c:rich>
          </c:tx>
          <c:layout>
            <c:manualLayout>
              <c:xMode val="factor"/>
              <c:yMode val="factor"/>
              <c:x val="-0.00225"/>
              <c:y val="0.003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64103072"/>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CC"/>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75</xdr:row>
      <xdr:rowOff>0</xdr:rowOff>
    </xdr:from>
    <xdr:to>
      <xdr:col>19</xdr:col>
      <xdr:colOff>9525</xdr:colOff>
      <xdr:row>85</xdr:row>
      <xdr:rowOff>0</xdr:rowOff>
    </xdr:to>
    <xdr:graphicFrame>
      <xdr:nvGraphicFramePr>
        <xdr:cNvPr id="1" name="グラフ 6"/>
        <xdr:cNvGraphicFramePr/>
      </xdr:nvGraphicFramePr>
      <xdr:xfrm>
        <a:off x="2857500" y="14897100"/>
        <a:ext cx="1676400" cy="1905000"/>
      </xdr:xfrm>
      <a:graphic>
        <a:graphicData uri="http://schemas.openxmlformats.org/drawingml/2006/chart">
          <c:chart xmlns:c="http://schemas.openxmlformats.org/drawingml/2006/chart" r:id="rId1"/>
        </a:graphicData>
      </a:graphic>
    </xdr:graphicFrame>
    <xdr:clientData/>
  </xdr:twoCellAnchor>
  <xdr:twoCellAnchor>
    <xdr:from>
      <xdr:col>19</xdr:col>
      <xdr:colOff>0</xdr:colOff>
      <xdr:row>75</xdr:row>
      <xdr:rowOff>0</xdr:rowOff>
    </xdr:from>
    <xdr:to>
      <xdr:col>25</xdr:col>
      <xdr:colOff>228600</xdr:colOff>
      <xdr:row>85</xdr:row>
      <xdr:rowOff>0</xdr:rowOff>
    </xdr:to>
    <xdr:graphicFrame>
      <xdr:nvGraphicFramePr>
        <xdr:cNvPr id="2" name="グラフ 6"/>
        <xdr:cNvGraphicFramePr/>
      </xdr:nvGraphicFramePr>
      <xdr:xfrm>
        <a:off x="4524375" y="14897100"/>
        <a:ext cx="1657350" cy="1905000"/>
      </xdr:xfrm>
      <a:graphic>
        <a:graphicData uri="http://schemas.openxmlformats.org/drawingml/2006/chart">
          <c:chart xmlns:c="http://schemas.openxmlformats.org/drawingml/2006/chart" r:id="rId2"/>
        </a:graphicData>
      </a:graphic>
    </xdr:graphicFrame>
    <xdr:clientData/>
  </xdr:twoCellAnchor>
  <xdr:twoCellAnchor>
    <xdr:from>
      <xdr:col>16</xdr:col>
      <xdr:colOff>238125</xdr:colOff>
      <xdr:row>76</xdr:row>
      <xdr:rowOff>9525</xdr:rowOff>
    </xdr:from>
    <xdr:to>
      <xdr:col>17</xdr:col>
      <xdr:colOff>0</xdr:colOff>
      <xdr:row>82</xdr:row>
      <xdr:rowOff>95250</xdr:rowOff>
    </xdr:to>
    <xdr:sp>
      <xdr:nvSpPr>
        <xdr:cNvPr id="3" name="直線コネクタ 3"/>
        <xdr:cNvSpPr>
          <a:spLocks/>
        </xdr:cNvSpPr>
      </xdr:nvSpPr>
      <xdr:spPr>
        <a:xfrm rot="5400000" flipH="1" flipV="1">
          <a:off x="4048125" y="15097125"/>
          <a:ext cx="0" cy="1228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123825</xdr:colOff>
      <xdr:row>78</xdr:row>
      <xdr:rowOff>0</xdr:rowOff>
    </xdr:from>
    <xdr:to>
      <xdr:col>18</xdr:col>
      <xdr:colOff>133350</xdr:colOff>
      <xdr:row>78</xdr:row>
      <xdr:rowOff>9525</xdr:rowOff>
    </xdr:to>
    <xdr:sp>
      <xdr:nvSpPr>
        <xdr:cNvPr id="4" name="直線コネクタ 4"/>
        <xdr:cNvSpPr>
          <a:spLocks/>
        </xdr:cNvSpPr>
      </xdr:nvSpPr>
      <xdr:spPr>
        <a:xfrm>
          <a:off x="3219450" y="15468600"/>
          <a:ext cx="12001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209550</xdr:colOff>
      <xdr:row>76</xdr:row>
      <xdr:rowOff>19050</xdr:rowOff>
    </xdr:from>
    <xdr:to>
      <xdr:col>23</xdr:col>
      <xdr:colOff>209550</xdr:colOff>
      <xdr:row>82</xdr:row>
      <xdr:rowOff>95250</xdr:rowOff>
    </xdr:to>
    <xdr:sp>
      <xdr:nvSpPr>
        <xdr:cNvPr id="5" name="直線コネクタ 5"/>
        <xdr:cNvSpPr>
          <a:spLocks/>
        </xdr:cNvSpPr>
      </xdr:nvSpPr>
      <xdr:spPr>
        <a:xfrm rot="5400000" flipH="1" flipV="1">
          <a:off x="5686425" y="15106650"/>
          <a:ext cx="0" cy="1219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114300</xdr:colOff>
      <xdr:row>78</xdr:row>
      <xdr:rowOff>0</xdr:rowOff>
    </xdr:from>
    <xdr:to>
      <xdr:col>25</xdr:col>
      <xdr:colOff>104775</xdr:colOff>
      <xdr:row>78</xdr:row>
      <xdr:rowOff>9525</xdr:rowOff>
    </xdr:to>
    <xdr:sp>
      <xdr:nvSpPr>
        <xdr:cNvPr id="6" name="直線コネクタ 6"/>
        <xdr:cNvSpPr>
          <a:spLocks/>
        </xdr:cNvSpPr>
      </xdr:nvSpPr>
      <xdr:spPr>
        <a:xfrm flipV="1">
          <a:off x="4876800" y="15468600"/>
          <a:ext cx="11811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95250</xdr:colOff>
      <xdr:row>76</xdr:row>
      <xdr:rowOff>95250</xdr:rowOff>
    </xdr:from>
    <xdr:to>
      <xdr:col>18</xdr:col>
      <xdr:colOff>57150</xdr:colOff>
      <xdr:row>77</xdr:row>
      <xdr:rowOff>114300</xdr:rowOff>
    </xdr:to>
    <xdr:sp>
      <xdr:nvSpPr>
        <xdr:cNvPr id="7" name="テキスト ボックス 7"/>
        <xdr:cNvSpPr txBox="1">
          <a:spLocks noChangeArrowheads="1"/>
        </xdr:cNvSpPr>
      </xdr:nvSpPr>
      <xdr:spPr>
        <a:xfrm>
          <a:off x="4143375" y="1518285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Ａ</a:t>
          </a:r>
        </a:p>
      </xdr:txBody>
    </xdr:sp>
    <xdr:clientData/>
  </xdr:twoCellAnchor>
  <xdr:twoCellAnchor>
    <xdr:from>
      <xdr:col>14</xdr:col>
      <xdr:colOff>180975</xdr:colOff>
      <xdr:row>76</xdr:row>
      <xdr:rowOff>114300</xdr:rowOff>
    </xdr:from>
    <xdr:to>
      <xdr:col>15</xdr:col>
      <xdr:colOff>142875</xdr:colOff>
      <xdr:row>77</xdr:row>
      <xdr:rowOff>133350</xdr:rowOff>
    </xdr:to>
    <xdr:sp>
      <xdr:nvSpPr>
        <xdr:cNvPr id="8" name="テキスト ボックス 8"/>
        <xdr:cNvSpPr txBox="1">
          <a:spLocks noChangeArrowheads="1"/>
        </xdr:cNvSpPr>
      </xdr:nvSpPr>
      <xdr:spPr>
        <a:xfrm>
          <a:off x="3514725" y="152019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Ｂ</a:t>
          </a:r>
        </a:p>
      </xdr:txBody>
    </xdr:sp>
    <xdr:clientData/>
  </xdr:twoCellAnchor>
  <xdr:twoCellAnchor>
    <xdr:from>
      <xdr:col>17</xdr:col>
      <xdr:colOff>95250</xdr:colOff>
      <xdr:row>79</xdr:row>
      <xdr:rowOff>152400</xdr:rowOff>
    </xdr:from>
    <xdr:to>
      <xdr:col>18</xdr:col>
      <xdr:colOff>57150</xdr:colOff>
      <xdr:row>80</xdr:row>
      <xdr:rowOff>171450</xdr:rowOff>
    </xdr:to>
    <xdr:sp>
      <xdr:nvSpPr>
        <xdr:cNvPr id="9" name="テキスト ボックス 9"/>
        <xdr:cNvSpPr txBox="1">
          <a:spLocks noChangeArrowheads="1"/>
        </xdr:cNvSpPr>
      </xdr:nvSpPr>
      <xdr:spPr>
        <a:xfrm>
          <a:off x="4143375" y="158115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Ｃ</a:t>
          </a:r>
        </a:p>
      </xdr:txBody>
    </xdr:sp>
    <xdr:clientData/>
  </xdr:twoCellAnchor>
  <xdr:twoCellAnchor>
    <xdr:from>
      <xdr:col>14</xdr:col>
      <xdr:colOff>200025</xdr:colOff>
      <xdr:row>79</xdr:row>
      <xdr:rowOff>180975</xdr:rowOff>
    </xdr:from>
    <xdr:to>
      <xdr:col>15</xdr:col>
      <xdr:colOff>152400</xdr:colOff>
      <xdr:row>81</xdr:row>
      <xdr:rowOff>9525</xdr:rowOff>
    </xdr:to>
    <xdr:sp>
      <xdr:nvSpPr>
        <xdr:cNvPr id="10" name="テキスト ボックス 10"/>
        <xdr:cNvSpPr txBox="1">
          <a:spLocks noChangeArrowheads="1"/>
        </xdr:cNvSpPr>
      </xdr:nvSpPr>
      <xdr:spPr>
        <a:xfrm>
          <a:off x="3533775" y="15840075"/>
          <a:ext cx="190500"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Ｄ</a:t>
          </a:r>
        </a:p>
      </xdr:txBody>
    </xdr:sp>
    <xdr:clientData/>
  </xdr:twoCellAnchor>
  <xdr:twoCellAnchor>
    <xdr:from>
      <xdr:col>24</xdr:col>
      <xdr:colOff>28575</xdr:colOff>
      <xdr:row>76</xdr:row>
      <xdr:rowOff>133350</xdr:rowOff>
    </xdr:from>
    <xdr:to>
      <xdr:col>24</xdr:col>
      <xdr:colOff>228600</xdr:colOff>
      <xdr:row>77</xdr:row>
      <xdr:rowOff>152400</xdr:rowOff>
    </xdr:to>
    <xdr:sp>
      <xdr:nvSpPr>
        <xdr:cNvPr id="11" name="テキスト ボックス 11"/>
        <xdr:cNvSpPr txBox="1">
          <a:spLocks noChangeArrowheads="1"/>
        </xdr:cNvSpPr>
      </xdr:nvSpPr>
      <xdr:spPr>
        <a:xfrm>
          <a:off x="5743575" y="1522095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ａ</a:t>
          </a:r>
        </a:p>
      </xdr:txBody>
    </xdr:sp>
    <xdr:clientData/>
  </xdr:twoCellAnchor>
  <xdr:twoCellAnchor>
    <xdr:from>
      <xdr:col>21</xdr:col>
      <xdr:colOff>104775</xdr:colOff>
      <xdr:row>76</xdr:row>
      <xdr:rowOff>142875</xdr:rowOff>
    </xdr:from>
    <xdr:to>
      <xdr:col>22</xdr:col>
      <xdr:colOff>66675</xdr:colOff>
      <xdr:row>77</xdr:row>
      <xdr:rowOff>161925</xdr:rowOff>
    </xdr:to>
    <xdr:sp>
      <xdr:nvSpPr>
        <xdr:cNvPr id="12" name="テキスト ボックス 12"/>
        <xdr:cNvSpPr txBox="1">
          <a:spLocks noChangeArrowheads="1"/>
        </xdr:cNvSpPr>
      </xdr:nvSpPr>
      <xdr:spPr>
        <a:xfrm>
          <a:off x="5105400" y="1523047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ｂ</a:t>
          </a:r>
        </a:p>
      </xdr:txBody>
    </xdr:sp>
    <xdr:clientData/>
  </xdr:twoCellAnchor>
  <xdr:twoCellAnchor>
    <xdr:from>
      <xdr:col>24</xdr:col>
      <xdr:colOff>38100</xdr:colOff>
      <xdr:row>80</xdr:row>
      <xdr:rowOff>66675</xdr:rowOff>
    </xdr:from>
    <xdr:to>
      <xdr:col>24</xdr:col>
      <xdr:colOff>238125</xdr:colOff>
      <xdr:row>81</xdr:row>
      <xdr:rowOff>85725</xdr:rowOff>
    </xdr:to>
    <xdr:sp>
      <xdr:nvSpPr>
        <xdr:cNvPr id="13" name="テキスト ボックス 13"/>
        <xdr:cNvSpPr txBox="1">
          <a:spLocks noChangeArrowheads="1"/>
        </xdr:cNvSpPr>
      </xdr:nvSpPr>
      <xdr:spPr>
        <a:xfrm>
          <a:off x="5753100" y="1591627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ｃ</a:t>
          </a:r>
        </a:p>
      </xdr:txBody>
    </xdr:sp>
    <xdr:clientData/>
  </xdr:twoCellAnchor>
  <xdr:twoCellAnchor>
    <xdr:from>
      <xdr:col>21</xdr:col>
      <xdr:colOff>123825</xdr:colOff>
      <xdr:row>80</xdr:row>
      <xdr:rowOff>66675</xdr:rowOff>
    </xdr:from>
    <xdr:to>
      <xdr:col>22</xdr:col>
      <xdr:colOff>85725</xdr:colOff>
      <xdr:row>81</xdr:row>
      <xdr:rowOff>85725</xdr:rowOff>
    </xdr:to>
    <xdr:sp>
      <xdr:nvSpPr>
        <xdr:cNvPr id="14" name="テキスト ボックス 14"/>
        <xdr:cNvSpPr txBox="1">
          <a:spLocks noChangeArrowheads="1"/>
        </xdr:cNvSpPr>
      </xdr:nvSpPr>
      <xdr:spPr>
        <a:xfrm>
          <a:off x="5124450" y="1591627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25</xdr:col>
      <xdr:colOff>228600</xdr:colOff>
      <xdr:row>14</xdr:row>
      <xdr:rowOff>0</xdr:rowOff>
    </xdr:to>
    <xdr:sp>
      <xdr:nvSpPr>
        <xdr:cNvPr id="1" name="直線コネクタ 2"/>
        <xdr:cNvSpPr>
          <a:spLocks/>
        </xdr:cNvSpPr>
      </xdr:nvSpPr>
      <xdr:spPr>
        <a:xfrm>
          <a:off x="476250" y="1543050"/>
          <a:ext cx="5705475" cy="1143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22</xdr:row>
      <xdr:rowOff>0</xdr:rowOff>
    </xdr:from>
    <xdr:to>
      <xdr:col>25</xdr:col>
      <xdr:colOff>228600</xdr:colOff>
      <xdr:row>26</xdr:row>
      <xdr:rowOff>0</xdr:rowOff>
    </xdr:to>
    <xdr:sp>
      <xdr:nvSpPr>
        <xdr:cNvPr id="2" name="直線コネクタ 3"/>
        <xdr:cNvSpPr>
          <a:spLocks/>
        </xdr:cNvSpPr>
      </xdr:nvSpPr>
      <xdr:spPr>
        <a:xfrm>
          <a:off x="238125" y="4191000"/>
          <a:ext cx="5943600" cy="762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65</xdr:row>
      <xdr:rowOff>9525</xdr:rowOff>
    </xdr:from>
    <xdr:to>
      <xdr:col>5</xdr:col>
      <xdr:colOff>0</xdr:colOff>
      <xdr:row>72</xdr:row>
      <xdr:rowOff>257175</xdr:rowOff>
    </xdr:to>
    <xdr:graphicFrame>
      <xdr:nvGraphicFramePr>
        <xdr:cNvPr id="1" name="グラフ 6"/>
        <xdr:cNvGraphicFramePr/>
      </xdr:nvGraphicFramePr>
      <xdr:xfrm>
        <a:off x="419100" y="13725525"/>
        <a:ext cx="2171700" cy="2114550"/>
      </xdr:xfrm>
      <a:graphic>
        <a:graphicData uri="http://schemas.openxmlformats.org/drawingml/2006/chart">
          <c:chart xmlns:c="http://schemas.openxmlformats.org/drawingml/2006/chart" r:id="rId1"/>
        </a:graphicData>
      </a:graphic>
    </xdr:graphicFrame>
    <xdr:clientData/>
  </xdr:twoCellAnchor>
  <xdr:twoCellAnchor>
    <xdr:from>
      <xdr:col>7</xdr:col>
      <xdr:colOff>9525</xdr:colOff>
      <xdr:row>65</xdr:row>
      <xdr:rowOff>0</xdr:rowOff>
    </xdr:from>
    <xdr:to>
      <xdr:col>12</xdr:col>
      <xdr:colOff>266700</xdr:colOff>
      <xdr:row>72</xdr:row>
      <xdr:rowOff>257175</xdr:rowOff>
    </xdr:to>
    <xdr:graphicFrame>
      <xdr:nvGraphicFramePr>
        <xdr:cNvPr id="2" name="グラフ 6"/>
        <xdr:cNvGraphicFramePr/>
      </xdr:nvGraphicFramePr>
      <xdr:xfrm>
        <a:off x="3362325" y="13716000"/>
        <a:ext cx="2162175" cy="2124075"/>
      </xdr:xfrm>
      <a:graphic>
        <a:graphicData uri="http://schemas.openxmlformats.org/drawingml/2006/chart">
          <c:chart xmlns:c="http://schemas.openxmlformats.org/drawingml/2006/chart" r:id="rId2"/>
        </a:graphicData>
      </a:graphic>
    </xdr:graphicFrame>
    <xdr:clientData/>
  </xdr:twoCellAnchor>
  <xdr:twoCellAnchor>
    <xdr:from>
      <xdr:col>3</xdr:col>
      <xdr:colOff>142875</xdr:colOff>
      <xdr:row>65</xdr:row>
      <xdr:rowOff>238125</xdr:rowOff>
    </xdr:from>
    <xdr:to>
      <xdr:col>3</xdr:col>
      <xdr:colOff>142875</xdr:colOff>
      <xdr:row>70</xdr:row>
      <xdr:rowOff>266700</xdr:rowOff>
    </xdr:to>
    <xdr:sp>
      <xdr:nvSpPr>
        <xdr:cNvPr id="3" name="直線コネクタ 3"/>
        <xdr:cNvSpPr>
          <a:spLocks/>
        </xdr:cNvSpPr>
      </xdr:nvSpPr>
      <xdr:spPr>
        <a:xfrm rot="5400000" flipH="1" flipV="1">
          <a:off x="1971675" y="13954125"/>
          <a:ext cx="0" cy="1362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552450</xdr:colOff>
      <xdr:row>67</xdr:row>
      <xdr:rowOff>114300</xdr:rowOff>
    </xdr:from>
    <xdr:to>
      <xdr:col>4</xdr:col>
      <xdr:colOff>219075</xdr:colOff>
      <xdr:row>67</xdr:row>
      <xdr:rowOff>114300</xdr:rowOff>
    </xdr:to>
    <xdr:sp>
      <xdr:nvSpPr>
        <xdr:cNvPr id="4" name="直線コネクタ 4"/>
        <xdr:cNvSpPr>
          <a:spLocks/>
        </xdr:cNvSpPr>
      </xdr:nvSpPr>
      <xdr:spPr>
        <a:xfrm flipV="1">
          <a:off x="876300" y="14363700"/>
          <a:ext cx="1552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67</xdr:row>
      <xdr:rowOff>104775</xdr:rowOff>
    </xdr:from>
    <xdr:to>
      <xdr:col>12</xdr:col>
      <xdr:colOff>114300</xdr:colOff>
      <xdr:row>67</xdr:row>
      <xdr:rowOff>114300</xdr:rowOff>
    </xdr:to>
    <xdr:sp>
      <xdr:nvSpPr>
        <xdr:cNvPr id="5" name="直線コネクタ 5"/>
        <xdr:cNvSpPr>
          <a:spLocks/>
        </xdr:cNvSpPr>
      </xdr:nvSpPr>
      <xdr:spPr>
        <a:xfrm flipV="1">
          <a:off x="3829050" y="14354175"/>
          <a:ext cx="15430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381000</xdr:colOff>
      <xdr:row>65</xdr:row>
      <xdr:rowOff>238125</xdr:rowOff>
    </xdr:from>
    <xdr:to>
      <xdr:col>11</xdr:col>
      <xdr:colOff>0</xdr:colOff>
      <xdr:row>71</xdr:row>
      <xdr:rowOff>0</xdr:rowOff>
    </xdr:to>
    <xdr:sp>
      <xdr:nvSpPr>
        <xdr:cNvPr id="6" name="直線コネクタ 6"/>
        <xdr:cNvSpPr>
          <a:spLocks/>
        </xdr:cNvSpPr>
      </xdr:nvSpPr>
      <xdr:spPr>
        <a:xfrm rot="16200000" flipV="1">
          <a:off x="4876800" y="13954125"/>
          <a:ext cx="0" cy="1362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304800</xdr:colOff>
      <xdr:row>66</xdr:row>
      <xdr:rowOff>57150</xdr:rowOff>
    </xdr:from>
    <xdr:to>
      <xdr:col>4</xdr:col>
      <xdr:colOff>123825</xdr:colOff>
      <xdr:row>67</xdr:row>
      <xdr:rowOff>0</xdr:rowOff>
    </xdr:to>
    <xdr:sp>
      <xdr:nvSpPr>
        <xdr:cNvPr id="7" name="テキスト ボックス 7"/>
        <xdr:cNvSpPr txBox="1">
          <a:spLocks noChangeArrowheads="1"/>
        </xdr:cNvSpPr>
      </xdr:nvSpPr>
      <xdr:spPr>
        <a:xfrm>
          <a:off x="2133600" y="1403985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Ａ</a:t>
          </a:r>
        </a:p>
      </xdr:txBody>
    </xdr:sp>
    <xdr:clientData/>
  </xdr:twoCellAnchor>
  <xdr:twoCellAnchor>
    <xdr:from>
      <xdr:col>1</xdr:col>
      <xdr:colOff>914400</xdr:colOff>
      <xdr:row>66</xdr:row>
      <xdr:rowOff>57150</xdr:rowOff>
    </xdr:from>
    <xdr:to>
      <xdr:col>1</xdr:col>
      <xdr:colOff>1114425</xdr:colOff>
      <xdr:row>67</xdr:row>
      <xdr:rowOff>0</xdr:rowOff>
    </xdr:to>
    <xdr:sp>
      <xdr:nvSpPr>
        <xdr:cNvPr id="8" name="テキスト ボックス 8"/>
        <xdr:cNvSpPr txBox="1">
          <a:spLocks noChangeArrowheads="1"/>
        </xdr:cNvSpPr>
      </xdr:nvSpPr>
      <xdr:spPr>
        <a:xfrm>
          <a:off x="1238250" y="1403985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Ｂ</a:t>
          </a:r>
        </a:p>
      </xdr:txBody>
    </xdr:sp>
    <xdr:clientData/>
  </xdr:twoCellAnchor>
  <xdr:twoCellAnchor>
    <xdr:from>
      <xdr:col>1</xdr:col>
      <xdr:colOff>923925</xdr:colOff>
      <xdr:row>69</xdr:row>
      <xdr:rowOff>38100</xdr:rowOff>
    </xdr:from>
    <xdr:to>
      <xdr:col>1</xdr:col>
      <xdr:colOff>1123950</xdr:colOff>
      <xdr:row>69</xdr:row>
      <xdr:rowOff>247650</xdr:rowOff>
    </xdr:to>
    <xdr:sp>
      <xdr:nvSpPr>
        <xdr:cNvPr id="9" name="テキスト ボックス 9"/>
        <xdr:cNvSpPr txBox="1">
          <a:spLocks noChangeArrowheads="1"/>
        </xdr:cNvSpPr>
      </xdr:nvSpPr>
      <xdr:spPr>
        <a:xfrm>
          <a:off x="1247775" y="148209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Ｄ</a:t>
          </a:r>
        </a:p>
      </xdr:txBody>
    </xdr:sp>
    <xdr:clientData/>
  </xdr:twoCellAnchor>
  <xdr:twoCellAnchor>
    <xdr:from>
      <xdr:col>3</xdr:col>
      <xdr:colOff>285750</xdr:colOff>
      <xdr:row>69</xdr:row>
      <xdr:rowOff>47625</xdr:rowOff>
    </xdr:from>
    <xdr:to>
      <xdr:col>4</xdr:col>
      <xdr:colOff>104775</xdr:colOff>
      <xdr:row>69</xdr:row>
      <xdr:rowOff>257175</xdr:rowOff>
    </xdr:to>
    <xdr:sp>
      <xdr:nvSpPr>
        <xdr:cNvPr id="10" name="テキスト ボックス 10"/>
        <xdr:cNvSpPr txBox="1">
          <a:spLocks noChangeArrowheads="1"/>
        </xdr:cNvSpPr>
      </xdr:nvSpPr>
      <xdr:spPr>
        <a:xfrm>
          <a:off x="2114550" y="1483042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Ｃ</a:t>
          </a:r>
        </a:p>
      </xdr:txBody>
    </xdr:sp>
    <xdr:clientData/>
  </xdr:twoCellAnchor>
  <xdr:twoCellAnchor>
    <xdr:from>
      <xdr:col>9</xdr:col>
      <xdr:colOff>104775</xdr:colOff>
      <xdr:row>69</xdr:row>
      <xdr:rowOff>38100</xdr:rowOff>
    </xdr:from>
    <xdr:to>
      <xdr:col>9</xdr:col>
      <xdr:colOff>304800</xdr:colOff>
      <xdr:row>69</xdr:row>
      <xdr:rowOff>247650</xdr:rowOff>
    </xdr:to>
    <xdr:sp>
      <xdr:nvSpPr>
        <xdr:cNvPr id="11" name="テキスト ボックス 11"/>
        <xdr:cNvSpPr txBox="1">
          <a:spLocks noChangeArrowheads="1"/>
        </xdr:cNvSpPr>
      </xdr:nvSpPr>
      <xdr:spPr>
        <a:xfrm>
          <a:off x="4219575" y="148209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ｄ</a:t>
          </a:r>
        </a:p>
      </xdr:txBody>
    </xdr:sp>
    <xdr:clientData/>
  </xdr:twoCellAnchor>
  <xdr:twoCellAnchor>
    <xdr:from>
      <xdr:col>9</xdr:col>
      <xdr:colOff>104775</xdr:colOff>
      <xdr:row>66</xdr:row>
      <xdr:rowOff>114300</xdr:rowOff>
    </xdr:from>
    <xdr:to>
      <xdr:col>9</xdr:col>
      <xdr:colOff>304800</xdr:colOff>
      <xdr:row>67</xdr:row>
      <xdr:rowOff>57150</xdr:rowOff>
    </xdr:to>
    <xdr:sp>
      <xdr:nvSpPr>
        <xdr:cNvPr id="12" name="テキスト ボックス 12"/>
        <xdr:cNvSpPr txBox="1">
          <a:spLocks noChangeArrowheads="1"/>
        </xdr:cNvSpPr>
      </xdr:nvSpPr>
      <xdr:spPr>
        <a:xfrm>
          <a:off x="4219575" y="140970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ｂ</a:t>
          </a:r>
        </a:p>
      </xdr:txBody>
    </xdr:sp>
    <xdr:clientData/>
  </xdr:twoCellAnchor>
  <xdr:twoCellAnchor>
    <xdr:from>
      <xdr:col>11</xdr:col>
      <xdr:colOff>142875</xdr:colOff>
      <xdr:row>66</xdr:row>
      <xdr:rowOff>142875</xdr:rowOff>
    </xdr:from>
    <xdr:to>
      <xdr:col>11</xdr:col>
      <xdr:colOff>342900</xdr:colOff>
      <xdr:row>67</xdr:row>
      <xdr:rowOff>85725</xdr:rowOff>
    </xdr:to>
    <xdr:sp>
      <xdr:nvSpPr>
        <xdr:cNvPr id="13" name="テキスト ボックス 13"/>
        <xdr:cNvSpPr txBox="1">
          <a:spLocks noChangeArrowheads="1"/>
        </xdr:cNvSpPr>
      </xdr:nvSpPr>
      <xdr:spPr>
        <a:xfrm>
          <a:off x="5019675" y="1412557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ａ</a:t>
          </a:r>
        </a:p>
      </xdr:txBody>
    </xdr:sp>
    <xdr:clientData/>
  </xdr:twoCellAnchor>
  <xdr:twoCellAnchor>
    <xdr:from>
      <xdr:col>11</xdr:col>
      <xdr:colOff>152400</xdr:colOff>
      <xdr:row>69</xdr:row>
      <xdr:rowOff>28575</xdr:rowOff>
    </xdr:from>
    <xdr:to>
      <xdr:col>11</xdr:col>
      <xdr:colOff>352425</xdr:colOff>
      <xdr:row>69</xdr:row>
      <xdr:rowOff>238125</xdr:rowOff>
    </xdr:to>
    <xdr:sp>
      <xdr:nvSpPr>
        <xdr:cNvPr id="14" name="テキスト ボックス 14"/>
        <xdr:cNvSpPr txBox="1">
          <a:spLocks noChangeArrowheads="1"/>
        </xdr:cNvSpPr>
      </xdr:nvSpPr>
      <xdr:spPr>
        <a:xfrm>
          <a:off x="5029200" y="1481137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ｃ</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O109"/>
  <sheetViews>
    <sheetView showGridLines="0" showZeros="0" view="pageBreakPreview" zoomScaleSheetLayoutView="100" zoomScalePageLayoutView="0" workbookViewId="0" topLeftCell="A61">
      <selection activeCell="AB73" sqref="AB73"/>
    </sheetView>
  </sheetViews>
  <sheetFormatPr defaultColWidth="9.140625" defaultRowHeight="15"/>
  <cols>
    <col min="1" max="103" width="3.57421875" style="1" customWidth="1"/>
    <col min="104" max="16384" width="9.00390625" style="1" customWidth="1"/>
  </cols>
  <sheetData>
    <row r="1" spans="3:26" ht="18.75" customHeight="1" thickBot="1" thickTop="1">
      <c r="C1" s="34" t="s">
        <v>41</v>
      </c>
      <c r="D1" s="35"/>
      <c r="E1" s="35">
        <v>25</v>
      </c>
      <c r="F1" s="35"/>
      <c r="G1" s="35" t="s">
        <v>42</v>
      </c>
      <c r="H1" s="36"/>
      <c r="I1" s="2"/>
      <c r="J1" s="37" t="s">
        <v>43</v>
      </c>
      <c r="K1" s="37"/>
      <c r="L1" s="37"/>
      <c r="M1" s="37"/>
      <c r="N1" s="37"/>
      <c r="O1" s="37"/>
      <c r="P1" s="37"/>
      <c r="Q1" s="37"/>
      <c r="R1" s="37"/>
      <c r="S1" s="37"/>
      <c r="T1" s="37"/>
      <c r="U1" s="37"/>
      <c r="V1" s="37"/>
      <c r="W1" s="37"/>
      <c r="X1" s="37"/>
      <c r="Y1" s="37"/>
      <c r="Z1" s="37"/>
    </row>
    <row r="2" ht="14.25" thickTop="1"/>
    <row r="3" spans="1:26" ht="18.75" customHeight="1">
      <c r="A3" s="38" t="s">
        <v>44</v>
      </c>
      <c r="B3" s="39"/>
      <c r="C3" s="39"/>
      <c r="D3" s="39"/>
      <c r="E3" s="39"/>
      <c r="F3" s="39"/>
      <c r="G3" s="39"/>
      <c r="H3" s="39"/>
      <c r="I3" s="39"/>
      <c r="J3" s="39"/>
      <c r="K3" s="39"/>
      <c r="L3" s="39"/>
      <c r="M3" s="39"/>
      <c r="N3" s="39"/>
      <c r="O3" s="39"/>
      <c r="P3" s="39"/>
      <c r="Q3" s="39"/>
      <c r="R3" s="39"/>
      <c r="S3" s="39"/>
      <c r="T3" s="39"/>
      <c r="U3" s="39"/>
      <c r="V3" s="39"/>
      <c r="W3" s="39"/>
      <c r="X3" s="39"/>
      <c r="Y3" s="39"/>
      <c r="Z3" s="40"/>
    </row>
    <row r="4" spans="1:26" ht="18.75" customHeight="1">
      <c r="A4" s="41"/>
      <c r="B4" s="41"/>
      <c r="C4" s="41"/>
      <c r="D4" s="41"/>
      <c r="E4" s="42" t="s">
        <v>45</v>
      </c>
      <c r="F4" s="43"/>
      <c r="G4" s="44" t="s">
        <v>46</v>
      </c>
      <c r="H4" s="42"/>
      <c r="I4" s="42"/>
      <c r="J4" s="42"/>
      <c r="K4" s="42"/>
      <c r="L4" s="42"/>
      <c r="M4" s="42"/>
      <c r="N4" s="42"/>
      <c r="O4" s="42"/>
      <c r="P4" s="42"/>
      <c r="Q4" s="45" t="s">
        <v>47</v>
      </c>
      <c r="R4" s="46"/>
      <c r="S4" s="47"/>
      <c r="T4" s="48" t="s">
        <v>21</v>
      </c>
      <c r="U4" s="48"/>
      <c r="V4" s="48"/>
      <c r="W4" s="48"/>
      <c r="X4" s="48"/>
      <c r="Y4" s="48"/>
      <c r="Z4" s="49"/>
    </row>
    <row r="5" spans="1:26" ht="18.75" customHeight="1">
      <c r="A5" s="50" t="s">
        <v>48</v>
      </c>
      <c r="B5" s="51"/>
      <c r="C5" s="51"/>
      <c r="D5" s="52"/>
      <c r="E5" s="56">
        <v>206022</v>
      </c>
      <c r="F5" s="57"/>
      <c r="G5" s="58" t="s">
        <v>20</v>
      </c>
      <c r="H5" s="58"/>
      <c r="I5" s="58"/>
      <c r="J5" s="58"/>
      <c r="K5" s="58"/>
      <c r="L5" s="58"/>
      <c r="M5" s="58"/>
      <c r="N5" s="58"/>
      <c r="O5" s="58"/>
      <c r="P5" s="59"/>
      <c r="Q5" s="62" t="s">
        <v>49</v>
      </c>
      <c r="R5" s="63"/>
      <c r="S5" s="64"/>
      <c r="T5" s="65" t="s">
        <v>22</v>
      </c>
      <c r="U5" s="65"/>
      <c r="V5" s="65"/>
      <c r="W5" s="65"/>
      <c r="X5" s="65"/>
      <c r="Y5" s="65"/>
      <c r="Z5" s="66"/>
    </row>
    <row r="6" spans="1:26" ht="18.75" customHeight="1">
      <c r="A6" s="53"/>
      <c r="B6" s="54"/>
      <c r="C6" s="54"/>
      <c r="D6" s="55"/>
      <c r="E6" s="56"/>
      <c r="F6" s="57"/>
      <c r="G6" s="60"/>
      <c r="H6" s="60"/>
      <c r="I6" s="60"/>
      <c r="J6" s="60"/>
      <c r="K6" s="60"/>
      <c r="L6" s="60"/>
      <c r="M6" s="60"/>
      <c r="N6" s="60"/>
      <c r="O6" s="60"/>
      <c r="P6" s="61"/>
      <c r="Q6" s="67" t="s">
        <v>50</v>
      </c>
      <c r="R6" s="45" t="s">
        <v>51</v>
      </c>
      <c r="S6" s="47"/>
      <c r="T6" s="70" t="s">
        <v>166</v>
      </c>
      <c r="U6" s="71"/>
      <c r="V6" s="71"/>
      <c r="W6" s="71"/>
      <c r="X6" s="71"/>
      <c r="Y6" s="71"/>
      <c r="Z6" s="72"/>
    </row>
    <row r="7" spans="1:26" ht="18.75" customHeight="1">
      <c r="A7" s="73" t="s">
        <v>52</v>
      </c>
      <c r="B7" s="73"/>
      <c r="C7" s="73"/>
      <c r="D7" s="73"/>
      <c r="E7" s="74" t="s">
        <v>53</v>
      </c>
      <c r="F7" s="74"/>
      <c r="G7" s="75"/>
      <c r="H7" s="76">
        <v>1</v>
      </c>
      <c r="I7" s="77"/>
      <c r="J7" s="76" t="s">
        <v>23</v>
      </c>
      <c r="K7" s="78"/>
      <c r="L7" s="78"/>
      <c r="M7" s="78"/>
      <c r="N7" s="78"/>
      <c r="O7" s="78"/>
      <c r="P7" s="79"/>
      <c r="Q7" s="68"/>
      <c r="R7" s="80" t="s">
        <v>54</v>
      </c>
      <c r="S7" s="81"/>
      <c r="T7" s="82" t="s">
        <v>163</v>
      </c>
      <c r="U7" s="82"/>
      <c r="V7" s="82"/>
      <c r="W7" s="82"/>
      <c r="X7" s="82"/>
      <c r="Y7" s="82"/>
      <c r="Z7" s="83"/>
    </row>
    <row r="8" spans="1:26" ht="18.75" customHeight="1">
      <c r="A8" s="73"/>
      <c r="B8" s="73"/>
      <c r="C8" s="73"/>
      <c r="D8" s="73"/>
      <c r="E8" s="84" t="s">
        <v>55</v>
      </c>
      <c r="F8" s="84"/>
      <c r="G8" s="85"/>
      <c r="H8" s="86">
        <v>4</v>
      </c>
      <c r="I8" s="87"/>
      <c r="J8" s="86" t="s">
        <v>24</v>
      </c>
      <c r="K8" s="86"/>
      <c r="L8" s="86"/>
      <c r="M8" s="86"/>
      <c r="N8" s="86"/>
      <c r="O8" s="86"/>
      <c r="P8" s="86"/>
      <c r="Q8" s="68"/>
      <c r="R8" s="80" t="s">
        <v>56</v>
      </c>
      <c r="S8" s="81"/>
      <c r="T8" s="82" t="s">
        <v>164</v>
      </c>
      <c r="U8" s="82"/>
      <c r="V8" s="82"/>
      <c r="W8" s="82"/>
      <c r="X8" s="82"/>
      <c r="Y8" s="82"/>
      <c r="Z8" s="83"/>
    </row>
    <row r="9" spans="1:26" ht="18.75" customHeight="1">
      <c r="A9" s="42" t="s">
        <v>57</v>
      </c>
      <c r="B9" s="42"/>
      <c r="C9" s="42"/>
      <c r="D9" s="42"/>
      <c r="E9" s="42"/>
      <c r="F9" s="42"/>
      <c r="G9" s="88" t="s">
        <v>147</v>
      </c>
      <c r="H9" s="89"/>
      <c r="I9" s="89"/>
      <c r="J9" s="89"/>
      <c r="K9" s="89"/>
      <c r="L9" s="89"/>
      <c r="M9" s="89"/>
      <c r="N9" s="89"/>
      <c r="O9" s="89"/>
      <c r="P9" s="90"/>
      <c r="Q9" s="69"/>
      <c r="R9" s="62" t="s">
        <v>58</v>
      </c>
      <c r="S9" s="64"/>
      <c r="T9" s="91" t="s">
        <v>165</v>
      </c>
      <c r="U9" s="91"/>
      <c r="V9" s="91"/>
      <c r="W9" s="91"/>
      <c r="X9" s="91"/>
      <c r="Y9" s="91"/>
      <c r="Z9" s="92"/>
    </row>
    <row r="10" spans="1:26" ht="15" customHeight="1">
      <c r="A10" s="93" t="s">
        <v>59</v>
      </c>
      <c r="B10" s="94"/>
      <c r="C10" s="94"/>
      <c r="D10" s="94"/>
      <c r="E10" s="94"/>
      <c r="F10" s="95"/>
      <c r="G10" s="99" t="s">
        <v>161</v>
      </c>
      <c r="H10" s="100"/>
      <c r="I10" s="100"/>
      <c r="J10" s="100"/>
      <c r="K10" s="100"/>
      <c r="L10" s="100"/>
      <c r="M10" s="100"/>
      <c r="N10" s="100"/>
      <c r="O10" s="100"/>
      <c r="P10" s="100"/>
      <c r="Q10" s="100"/>
      <c r="R10" s="100"/>
      <c r="S10" s="100"/>
      <c r="T10" s="100"/>
      <c r="U10" s="100"/>
      <c r="V10" s="100"/>
      <c r="W10" s="100"/>
      <c r="X10" s="100"/>
      <c r="Y10" s="100"/>
      <c r="Z10" s="101"/>
    </row>
    <row r="11" spans="1:26" ht="15" customHeight="1">
      <c r="A11" s="96"/>
      <c r="B11" s="97"/>
      <c r="C11" s="97"/>
      <c r="D11" s="97"/>
      <c r="E11" s="97"/>
      <c r="F11" s="98"/>
      <c r="G11" s="102"/>
      <c r="H11" s="103"/>
      <c r="I11" s="103"/>
      <c r="J11" s="103"/>
      <c r="K11" s="103"/>
      <c r="L11" s="103"/>
      <c r="M11" s="103"/>
      <c r="N11" s="103"/>
      <c r="O11" s="103"/>
      <c r="P11" s="103"/>
      <c r="Q11" s="103"/>
      <c r="R11" s="103"/>
      <c r="S11" s="103"/>
      <c r="T11" s="103"/>
      <c r="U11" s="103"/>
      <c r="V11" s="103"/>
      <c r="W11" s="103"/>
      <c r="X11" s="103"/>
      <c r="Y11" s="103"/>
      <c r="Z11" s="104"/>
    </row>
    <row r="12" spans="1:26" ht="15" customHeight="1">
      <c r="A12" s="73" t="s">
        <v>60</v>
      </c>
      <c r="B12" s="42"/>
      <c r="C12" s="42"/>
      <c r="D12" s="42"/>
      <c r="E12" s="42"/>
      <c r="F12" s="42"/>
      <c r="G12" s="105" t="s">
        <v>152</v>
      </c>
      <c r="H12" s="106"/>
      <c r="I12" s="106"/>
      <c r="J12" s="106"/>
      <c r="K12" s="106"/>
      <c r="L12" s="106"/>
      <c r="M12" s="106"/>
      <c r="N12" s="106"/>
      <c r="O12" s="106"/>
      <c r="P12" s="106"/>
      <c r="Q12" s="106"/>
      <c r="R12" s="106"/>
      <c r="S12" s="106"/>
      <c r="T12" s="106"/>
      <c r="U12" s="106"/>
      <c r="V12" s="106"/>
      <c r="W12" s="106"/>
      <c r="X12" s="106"/>
      <c r="Y12" s="106"/>
      <c r="Z12" s="107"/>
    </row>
    <row r="13" spans="1:26" ht="15" customHeight="1">
      <c r="A13" s="42"/>
      <c r="B13" s="42"/>
      <c r="C13" s="42"/>
      <c r="D13" s="42"/>
      <c r="E13" s="42"/>
      <c r="F13" s="42"/>
      <c r="G13" s="108"/>
      <c r="H13" s="109"/>
      <c r="I13" s="109"/>
      <c r="J13" s="109"/>
      <c r="K13" s="109"/>
      <c r="L13" s="109"/>
      <c r="M13" s="109"/>
      <c r="N13" s="109"/>
      <c r="O13" s="109"/>
      <c r="P13" s="109"/>
      <c r="Q13" s="109"/>
      <c r="R13" s="109"/>
      <c r="S13" s="109"/>
      <c r="T13" s="109"/>
      <c r="U13" s="109"/>
      <c r="V13" s="109"/>
      <c r="W13" s="109"/>
      <c r="X13" s="109"/>
      <c r="Y13" s="109"/>
      <c r="Z13" s="110"/>
    </row>
    <row r="14" spans="1:26" ht="15" customHeight="1">
      <c r="A14" s="42"/>
      <c r="B14" s="42"/>
      <c r="C14" s="42"/>
      <c r="D14" s="42"/>
      <c r="E14" s="42"/>
      <c r="F14" s="42"/>
      <c r="G14" s="111"/>
      <c r="H14" s="112"/>
      <c r="I14" s="112"/>
      <c r="J14" s="112"/>
      <c r="K14" s="112"/>
      <c r="L14" s="112"/>
      <c r="M14" s="112"/>
      <c r="N14" s="112"/>
      <c r="O14" s="112"/>
      <c r="P14" s="112"/>
      <c r="Q14" s="112"/>
      <c r="R14" s="112"/>
      <c r="S14" s="112"/>
      <c r="T14" s="112"/>
      <c r="U14" s="112"/>
      <c r="V14" s="112"/>
      <c r="W14" s="112"/>
      <c r="X14" s="112"/>
      <c r="Y14" s="112"/>
      <c r="Z14" s="113"/>
    </row>
    <row r="15" spans="1:26" ht="15" customHeight="1">
      <c r="A15" s="114" t="s">
        <v>61</v>
      </c>
      <c r="B15" s="115"/>
      <c r="C15" s="115"/>
      <c r="D15" s="115"/>
      <c r="E15" s="115"/>
      <c r="F15" s="116"/>
      <c r="G15" s="79" t="s">
        <v>41</v>
      </c>
      <c r="H15" s="117"/>
      <c r="I15" s="3">
        <v>24</v>
      </c>
      <c r="J15" s="117" t="s">
        <v>42</v>
      </c>
      <c r="K15" s="76"/>
      <c r="L15" s="118" t="s">
        <v>62</v>
      </c>
      <c r="M15" s="118"/>
      <c r="N15" s="118"/>
      <c r="O15" s="120"/>
      <c r="P15" s="121"/>
      <c r="Q15" s="121"/>
      <c r="R15" s="121"/>
      <c r="S15" s="121"/>
      <c r="T15" s="121"/>
      <c r="U15" s="121"/>
      <c r="V15" s="121"/>
      <c r="W15" s="121"/>
      <c r="X15" s="121"/>
      <c r="Y15" s="121"/>
      <c r="Z15" s="122"/>
    </row>
    <row r="16" spans="1:26" ht="15" customHeight="1">
      <c r="A16" s="126" t="s">
        <v>63</v>
      </c>
      <c r="B16" s="127"/>
      <c r="C16" s="127"/>
      <c r="D16" s="127"/>
      <c r="E16" s="127"/>
      <c r="F16" s="128"/>
      <c r="G16" s="129" t="s">
        <v>41</v>
      </c>
      <c r="H16" s="86"/>
      <c r="I16" s="17" t="s">
        <v>64</v>
      </c>
      <c r="J16" s="86" t="s">
        <v>42</v>
      </c>
      <c r="K16" s="130"/>
      <c r="L16" s="119"/>
      <c r="M16" s="119"/>
      <c r="N16" s="119"/>
      <c r="O16" s="123"/>
      <c r="P16" s="124"/>
      <c r="Q16" s="124"/>
      <c r="R16" s="124"/>
      <c r="S16" s="124"/>
      <c r="T16" s="124"/>
      <c r="U16" s="124"/>
      <c r="V16" s="124"/>
      <c r="W16" s="124"/>
      <c r="X16" s="124"/>
      <c r="Y16" s="124"/>
      <c r="Z16" s="125"/>
    </row>
    <row r="17" spans="1:26" ht="15" customHeight="1">
      <c r="A17" s="93" t="s">
        <v>65</v>
      </c>
      <c r="B17" s="94"/>
      <c r="C17" s="94"/>
      <c r="D17" s="94"/>
      <c r="E17" s="94"/>
      <c r="F17" s="95"/>
      <c r="G17" s="105" t="s">
        <v>157</v>
      </c>
      <c r="H17" s="58"/>
      <c r="I17" s="58"/>
      <c r="J17" s="58"/>
      <c r="K17" s="58"/>
      <c r="L17" s="58"/>
      <c r="M17" s="58"/>
      <c r="N17" s="58"/>
      <c r="O17" s="58"/>
      <c r="P17" s="58"/>
      <c r="Q17" s="58"/>
      <c r="R17" s="58"/>
      <c r="S17" s="58"/>
      <c r="T17" s="58"/>
      <c r="U17" s="58"/>
      <c r="V17" s="58"/>
      <c r="W17" s="58"/>
      <c r="X17" s="58"/>
      <c r="Y17" s="58"/>
      <c r="Z17" s="134"/>
    </row>
    <row r="18" spans="1:26" ht="15" customHeight="1">
      <c r="A18" s="131"/>
      <c r="B18" s="132"/>
      <c r="C18" s="132"/>
      <c r="D18" s="132"/>
      <c r="E18" s="132"/>
      <c r="F18" s="133"/>
      <c r="G18" s="135"/>
      <c r="H18" s="136"/>
      <c r="I18" s="136"/>
      <c r="J18" s="136"/>
      <c r="K18" s="136"/>
      <c r="L18" s="136"/>
      <c r="M18" s="136"/>
      <c r="N18" s="136"/>
      <c r="O18" s="136"/>
      <c r="P18" s="136"/>
      <c r="Q18" s="136"/>
      <c r="R18" s="136"/>
      <c r="S18" s="136"/>
      <c r="T18" s="136"/>
      <c r="U18" s="136"/>
      <c r="V18" s="136"/>
      <c r="W18" s="136"/>
      <c r="X18" s="136"/>
      <c r="Y18" s="136"/>
      <c r="Z18" s="137"/>
    </row>
    <row r="19" spans="1:26" ht="15" customHeight="1">
      <c r="A19" s="131"/>
      <c r="B19" s="132"/>
      <c r="C19" s="132"/>
      <c r="D19" s="132"/>
      <c r="E19" s="132"/>
      <c r="F19" s="133"/>
      <c r="G19" s="135"/>
      <c r="H19" s="136"/>
      <c r="I19" s="136"/>
      <c r="J19" s="136"/>
      <c r="K19" s="136"/>
      <c r="L19" s="136"/>
      <c r="M19" s="136"/>
      <c r="N19" s="136"/>
      <c r="O19" s="136"/>
      <c r="P19" s="136"/>
      <c r="Q19" s="136"/>
      <c r="R19" s="136"/>
      <c r="S19" s="136"/>
      <c r="T19" s="136"/>
      <c r="U19" s="136"/>
      <c r="V19" s="136"/>
      <c r="W19" s="136"/>
      <c r="X19" s="136"/>
      <c r="Y19" s="136"/>
      <c r="Z19" s="137"/>
    </row>
    <row r="20" spans="1:26" ht="15" customHeight="1">
      <c r="A20" s="131"/>
      <c r="B20" s="132"/>
      <c r="C20" s="132"/>
      <c r="D20" s="132"/>
      <c r="E20" s="132"/>
      <c r="F20" s="133"/>
      <c r="G20" s="135"/>
      <c r="H20" s="136"/>
      <c r="I20" s="136"/>
      <c r="J20" s="136"/>
      <c r="K20" s="136"/>
      <c r="L20" s="136"/>
      <c r="M20" s="136"/>
      <c r="N20" s="136"/>
      <c r="O20" s="136"/>
      <c r="P20" s="136"/>
      <c r="Q20" s="136"/>
      <c r="R20" s="136"/>
      <c r="S20" s="136"/>
      <c r="T20" s="136"/>
      <c r="U20" s="136"/>
      <c r="V20" s="136"/>
      <c r="W20" s="136"/>
      <c r="X20" s="136"/>
      <c r="Y20" s="136"/>
      <c r="Z20" s="137"/>
    </row>
    <row r="21" spans="1:26" ht="15" customHeight="1">
      <c r="A21" s="131"/>
      <c r="B21" s="132"/>
      <c r="C21" s="132"/>
      <c r="D21" s="132"/>
      <c r="E21" s="132"/>
      <c r="F21" s="133"/>
      <c r="G21" s="135"/>
      <c r="H21" s="136"/>
      <c r="I21" s="136"/>
      <c r="J21" s="136"/>
      <c r="K21" s="136"/>
      <c r="L21" s="136"/>
      <c r="M21" s="136"/>
      <c r="N21" s="136"/>
      <c r="O21" s="136"/>
      <c r="P21" s="136"/>
      <c r="Q21" s="136"/>
      <c r="R21" s="136"/>
      <c r="S21" s="136"/>
      <c r="T21" s="136"/>
      <c r="U21" s="136"/>
      <c r="V21" s="136"/>
      <c r="W21" s="136"/>
      <c r="X21" s="136"/>
      <c r="Y21" s="136"/>
      <c r="Z21" s="137"/>
    </row>
    <row r="22" spans="1:26" ht="15" customHeight="1">
      <c r="A22" s="96"/>
      <c r="B22" s="97"/>
      <c r="C22" s="97"/>
      <c r="D22" s="97"/>
      <c r="E22" s="97"/>
      <c r="F22" s="98"/>
      <c r="G22" s="138"/>
      <c r="H22" s="60"/>
      <c r="I22" s="60"/>
      <c r="J22" s="60"/>
      <c r="K22" s="60"/>
      <c r="L22" s="60"/>
      <c r="M22" s="60"/>
      <c r="N22" s="60"/>
      <c r="O22" s="60"/>
      <c r="P22" s="60"/>
      <c r="Q22" s="60"/>
      <c r="R22" s="60"/>
      <c r="S22" s="60"/>
      <c r="T22" s="60"/>
      <c r="U22" s="60"/>
      <c r="V22" s="60"/>
      <c r="W22" s="60"/>
      <c r="X22" s="60"/>
      <c r="Y22" s="60"/>
      <c r="Z22" s="139"/>
    </row>
    <row r="23" ht="18.75" customHeight="1">
      <c r="A23" s="4"/>
    </row>
    <row r="24" spans="1:26" ht="18.75" customHeight="1">
      <c r="A24" s="140" t="s">
        <v>66</v>
      </c>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1"/>
    </row>
    <row r="25" spans="1:26" ht="15" customHeight="1">
      <c r="A25" s="142" t="s">
        <v>67</v>
      </c>
      <c r="B25" s="142"/>
      <c r="C25" s="42" t="s">
        <v>68</v>
      </c>
      <c r="D25" s="42"/>
      <c r="E25" s="42"/>
      <c r="F25" s="42"/>
      <c r="G25" s="42"/>
      <c r="H25" s="42"/>
      <c r="I25" s="42"/>
      <c r="J25" s="42"/>
      <c r="K25" s="42"/>
      <c r="L25" s="42"/>
      <c r="M25" s="42" t="s">
        <v>69</v>
      </c>
      <c r="N25" s="42"/>
      <c r="O25" s="42" t="s">
        <v>70</v>
      </c>
      <c r="P25" s="42"/>
      <c r="Q25" s="42"/>
      <c r="R25" s="42" t="s">
        <v>71</v>
      </c>
      <c r="S25" s="42"/>
      <c r="T25" s="42"/>
      <c r="U25" s="42" t="s">
        <v>72</v>
      </c>
      <c r="V25" s="42"/>
      <c r="W25" s="42"/>
      <c r="X25" s="42" t="s">
        <v>73</v>
      </c>
      <c r="Y25" s="42"/>
      <c r="Z25" s="42"/>
    </row>
    <row r="26" spans="1:26" ht="15" customHeight="1">
      <c r="A26" s="142"/>
      <c r="B26" s="142"/>
      <c r="C26" s="143" t="s">
        <v>27</v>
      </c>
      <c r="D26" s="144"/>
      <c r="E26" s="144"/>
      <c r="F26" s="144"/>
      <c r="G26" s="144"/>
      <c r="H26" s="144"/>
      <c r="I26" s="144"/>
      <c r="J26" s="144"/>
      <c r="K26" s="144"/>
      <c r="L26" s="145"/>
      <c r="M26" s="149" t="s">
        <v>25</v>
      </c>
      <c r="N26" s="149"/>
      <c r="O26" s="5" t="s">
        <v>74</v>
      </c>
      <c r="P26" s="150" t="s">
        <v>75</v>
      </c>
      <c r="Q26" s="151"/>
      <c r="R26" s="5" t="s">
        <v>74</v>
      </c>
      <c r="S26" s="150" t="s">
        <v>75</v>
      </c>
      <c r="T26" s="151"/>
      <c r="U26" s="5" t="s">
        <v>74</v>
      </c>
      <c r="V26" s="150" t="s">
        <v>75</v>
      </c>
      <c r="W26" s="151"/>
      <c r="X26" s="5" t="s">
        <v>74</v>
      </c>
      <c r="Y26" s="152">
        <v>40</v>
      </c>
      <c r="Z26" s="153"/>
    </row>
    <row r="27" spans="1:26" ht="15" customHeight="1">
      <c r="A27" s="142"/>
      <c r="B27" s="142"/>
      <c r="C27" s="146"/>
      <c r="D27" s="147"/>
      <c r="E27" s="147"/>
      <c r="F27" s="147"/>
      <c r="G27" s="147"/>
      <c r="H27" s="147"/>
      <c r="I27" s="147"/>
      <c r="J27" s="147"/>
      <c r="K27" s="147"/>
      <c r="L27" s="148"/>
      <c r="M27" s="149"/>
      <c r="N27" s="149"/>
      <c r="O27" s="6" t="s">
        <v>76</v>
      </c>
      <c r="P27" s="154" t="s">
        <v>75</v>
      </c>
      <c r="Q27" s="155"/>
      <c r="R27" s="6" t="s">
        <v>76</v>
      </c>
      <c r="S27" s="154" t="s">
        <v>75</v>
      </c>
      <c r="T27" s="155"/>
      <c r="U27" s="6" t="s">
        <v>76</v>
      </c>
      <c r="V27" s="156">
        <v>41</v>
      </c>
      <c r="W27" s="157"/>
      <c r="X27" s="6" t="s">
        <v>77</v>
      </c>
      <c r="Y27" s="156">
        <v>43</v>
      </c>
      <c r="Z27" s="157"/>
    </row>
    <row r="28" spans="1:26" ht="15" customHeight="1">
      <c r="A28" s="142"/>
      <c r="B28" s="142"/>
      <c r="C28" s="158" t="s">
        <v>78</v>
      </c>
      <c r="D28" s="158"/>
      <c r="E28" s="158"/>
      <c r="F28" s="158"/>
      <c r="G28" s="158"/>
      <c r="H28" s="158"/>
      <c r="I28" s="158"/>
      <c r="J28" s="158"/>
      <c r="K28" s="158"/>
      <c r="L28" s="158"/>
      <c r="M28" s="149" t="s">
        <v>79</v>
      </c>
      <c r="N28" s="149"/>
      <c r="O28" s="5" t="s">
        <v>74</v>
      </c>
      <c r="P28" s="150" t="s">
        <v>9</v>
      </c>
      <c r="Q28" s="151"/>
      <c r="R28" s="5" t="s">
        <v>74</v>
      </c>
      <c r="S28" s="150" t="s">
        <v>80</v>
      </c>
      <c r="T28" s="151"/>
      <c r="U28" s="5" t="s">
        <v>74</v>
      </c>
      <c r="V28" s="150" t="s">
        <v>80</v>
      </c>
      <c r="W28" s="151"/>
      <c r="X28" s="5" t="s">
        <v>74</v>
      </c>
      <c r="Y28" s="152">
        <v>160</v>
      </c>
      <c r="Z28" s="153"/>
    </row>
    <row r="29" spans="1:26" ht="15" customHeight="1">
      <c r="A29" s="142"/>
      <c r="B29" s="142"/>
      <c r="C29" s="158"/>
      <c r="D29" s="158"/>
      <c r="E29" s="158"/>
      <c r="F29" s="158"/>
      <c r="G29" s="158"/>
      <c r="H29" s="158"/>
      <c r="I29" s="158"/>
      <c r="J29" s="158"/>
      <c r="K29" s="158"/>
      <c r="L29" s="158"/>
      <c r="M29" s="149"/>
      <c r="N29" s="149"/>
      <c r="O29" s="6" t="s">
        <v>76</v>
      </c>
      <c r="P29" s="155" t="s">
        <v>80</v>
      </c>
      <c r="Q29" s="159"/>
      <c r="R29" s="6" t="s">
        <v>76</v>
      </c>
      <c r="S29" s="155" t="s">
        <v>80</v>
      </c>
      <c r="T29" s="159"/>
      <c r="U29" s="6" t="s">
        <v>76</v>
      </c>
      <c r="V29" s="156">
        <v>169</v>
      </c>
      <c r="W29" s="157"/>
      <c r="X29" s="6" t="s">
        <v>77</v>
      </c>
      <c r="Y29" s="156">
        <v>204</v>
      </c>
      <c r="Z29" s="157"/>
    </row>
    <row r="30" ht="18.75" customHeight="1">
      <c r="A30" s="7"/>
    </row>
    <row r="31" spans="1:26" ht="15" customHeight="1">
      <c r="A31" s="142" t="s">
        <v>81</v>
      </c>
      <c r="B31" s="42" t="s">
        <v>82</v>
      </c>
      <c r="C31" s="42"/>
      <c r="D31" s="42"/>
      <c r="E31" s="42"/>
      <c r="F31" s="42"/>
      <c r="G31" s="42" t="s">
        <v>83</v>
      </c>
      <c r="H31" s="42"/>
      <c r="I31" s="42"/>
      <c r="J31" s="42"/>
      <c r="K31" s="42"/>
      <c r="L31" s="42"/>
      <c r="M31" s="42" t="s">
        <v>69</v>
      </c>
      <c r="N31" s="42"/>
      <c r="O31" s="42" t="s">
        <v>70</v>
      </c>
      <c r="P31" s="42"/>
      <c r="Q31" s="42"/>
      <c r="R31" s="42" t="s">
        <v>71</v>
      </c>
      <c r="S31" s="42"/>
      <c r="T31" s="42"/>
      <c r="U31" s="42" t="s">
        <v>72</v>
      </c>
      <c r="V31" s="42"/>
      <c r="W31" s="42"/>
      <c r="X31" s="42" t="s">
        <v>73</v>
      </c>
      <c r="Y31" s="42"/>
      <c r="Z31" s="42"/>
    </row>
    <row r="32" spans="1:26" ht="15" customHeight="1">
      <c r="A32" s="142"/>
      <c r="B32" s="143" t="s">
        <v>31</v>
      </c>
      <c r="C32" s="144"/>
      <c r="D32" s="144"/>
      <c r="E32" s="144"/>
      <c r="F32" s="145"/>
      <c r="G32" s="160" t="s">
        <v>30</v>
      </c>
      <c r="H32" s="161"/>
      <c r="I32" s="161"/>
      <c r="J32" s="161"/>
      <c r="K32" s="161"/>
      <c r="L32" s="162"/>
      <c r="M32" s="149" t="s">
        <v>28</v>
      </c>
      <c r="N32" s="149"/>
      <c r="O32" s="5" t="s">
        <v>74</v>
      </c>
      <c r="P32" s="150" t="s">
        <v>84</v>
      </c>
      <c r="Q32" s="151"/>
      <c r="R32" s="5" t="s">
        <v>74</v>
      </c>
      <c r="S32" s="150" t="s">
        <v>84</v>
      </c>
      <c r="T32" s="151"/>
      <c r="U32" s="5" t="s">
        <v>74</v>
      </c>
      <c r="V32" s="150" t="s">
        <v>84</v>
      </c>
      <c r="W32" s="151"/>
      <c r="X32" s="5" t="s">
        <v>74</v>
      </c>
      <c r="Y32" s="152">
        <v>143000</v>
      </c>
      <c r="Z32" s="153"/>
    </row>
    <row r="33" spans="1:26" ht="15" customHeight="1">
      <c r="A33" s="142"/>
      <c r="B33" s="146"/>
      <c r="C33" s="147"/>
      <c r="D33" s="147"/>
      <c r="E33" s="147"/>
      <c r="F33" s="148"/>
      <c r="G33" s="163"/>
      <c r="H33" s="164"/>
      <c r="I33" s="164"/>
      <c r="J33" s="164"/>
      <c r="K33" s="164"/>
      <c r="L33" s="165"/>
      <c r="M33" s="149"/>
      <c r="N33" s="149"/>
      <c r="O33" s="6" t="s">
        <v>76</v>
      </c>
      <c r="P33" s="154" t="s">
        <v>84</v>
      </c>
      <c r="Q33" s="155"/>
      <c r="R33" s="6" t="s">
        <v>76</v>
      </c>
      <c r="S33" s="154" t="s">
        <v>84</v>
      </c>
      <c r="T33" s="155"/>
      <c r="U33" s="6" t="s">
        <v>76</v>
      </c>
      <c r="V33" s="156">
        <v>151000</v>
      </c>
      <c r="W33" s="157"/>
      <c r="X33" s="6" t="s">
        <v>77</v>
      </c>
      <c r="Y33" s="156">
        <v>183000</v>
      </c>
      <c r="Z33" s="157"/>
    </row>
    <row r="34" spans="1:26" ht="15" customHeight="1">
      <c r="A34" s="142"/>
      <c r="B34" s="120" t="s">
        <v>29</v>
      </c>
      <c r="C34" s="58"/>
      <c r="D34" s="58"/>
      <c r="E34" s="58"/>
      <c r="F34" s="59"/>
      <c r="G34" s="105" t="s">
        <v>33</v>
      </c>
      <c r="H34" s="106"/>
      <c r="I34" s="106"/>
      <c r="J34" s="106"/>
      <c r="K34" s="106"/>
      <c r="L34" s="166"/>
      <c r="M34" s="168" t="s">
        <v>32</v>
      </c>
      <c r="N34" s="169"/>
      <c r="O34" s="5" t="s">
        <v>74</v>
      </c>
      <c r="P34" s="150" t="s">
        <v>80</v>
      </c>
      <c r="Q34" s="151"/>
      <c r="R34" s="5" t="s">
        <v>74</v>
      </c>
      <c r="S34" s="150" t="s">
        <v>80</v>
      </c>
      <c r="T34" s="151"/>
      <c r="U34" s="5" t="s">
        <v>74</v>
      </c>
      <c r="V34" s="150" t="s">
        <v>80</v>
      </c>
      <c r="W34" s="151"/>
      <c r="X34" s="5" t="s">
        <v>74</v>
      </c>
      <c r="Y34" s="172">
        <v>44.9</v>
      </c>
      <c r="Z34" s="173"/>
    </row>
    <row r="35" spans="1:26" ht="15" customHeight="1">
      <c r="A35" s="142"/>
      <c r="B35" s="138"/>
      <c r="C35" s="60"/>
      <c r="D35" s="60"/>
      <c r="E35" s="60"/>
      <c r="F35" s="61"/>
      <c r="G35" s="111"/>
      <c r="H35" s="112"/>
      <c r="I35" s="112"/>
      <c r="J35" s="112"/>
      <c r="K35" s="112"/>
      <c r="L35" s="167"/>
      <c r="M35" s="170"/>
      <c r="N35" s="171"/>
      <c r="O35" s="6" t="s">
        <v>76</v>
      </c>
      <c r="P35" s="155" t="s">
        <v>80</v>
      </c>
      <c r="Q35" s="159"/>
      <c r="R35" s="6" t="s">
        <v>76</v>
      </c>
      <c r="S35" s="155" t="s">
        <v>80</v>
      </c>
      <c r="T35" s="159"/>
      <c r="U35" s="6" t="s">
        <v>76</v>
      </c>
      <c r="V35" s="174">
        <v>47.5</v>
      </c>
      <c r="W35" s="175"/>
      <c r="X35" s="6" t="s">
        <v>77</v>
      </c>
      <c r="Y35" s="175">
        <v>57.5</v>
      </c>
      <c r="Z35" s="176"/>
    </row>
    <row r="36" spans="1:26" ht="15" customHeight="1">
      <c r="A36" s="177" t="s">
        <v>85</v>
      </c>
      <c r="B36" s="119"/>
      <c r="C36" s="119"/>
      <c r="D36" s="119"/>
      <c r="E36" s="105" t="s">
        <v>155</v>
      </c>
      <c r="F36" s="58"/>
      <c r="G36" s="58"/>
      <c r="H36" s="58"/>
      <c r="I36" s="58"/>
      <c r="J36" s="58"/>
      <c r="K36" s="58"/>
      <c r="L36" s="58"/>
      <c r="M36" s="58"/>
      <c r="N36" s="58"/>
      <c r="O36" s="58"/>
      <c r="P36" s="58"/>
      <c r="Q36" s="58"/>
      <c r="R36" s="58"/>
      <c r="S36" s="58"/>
      <c r="T36" s="58"/>
      <c r="U36" s="58"/>
      <c r="V36" s="58"/>
      <c r="W36" s="58"/>
      <c r="X36" s="58"/>
      <c r="Y36" s="58"/>
      <c r="Z36" s="59"/>
    </row>
    <row r="37" spans="1:26" ht="15" customHeight="1">
      <c r="A37" s="178"/>
      <c r="B37" s="178"/>
      <c r="C37" s="178"/>
      <c r="D37" s="178"/>
      <c r="E37" s="135"/>
      <c r="F37" s="136"/>
      <c r="G37" s="136"/>
      <c r="H37" s="136"/>
      <c r="I37" s="136"/>
      <c r="J37" s="136"/>
      <c r="K37" s="136"/>
      <c r="L37" s="136"/>
      <c r="M37" s="136"/>
      <c r="N37" s="136"/>
      <c r="O37" s="136"/>
      <c r="P37" s="136"/>
      <c r="Q37" s="136"/>
      <c r="R37" s="136"/>
      <c r="S37" s="136"/>
      <c r="T37" s="136"/>
      <c r="U37" s="136"/>
      <c r="V37" s="136"/>
      <c r="W37" s="136"/>
      <c r="X37" s="136"/>
      <c r="Y37" s="136"/>
      <c r="Z37" s="179"/>
    </row>
    <row r="38" spans="1:26" ht="15" customHeight="1">
      <c r="A38" s="178"/>
      <c r="B38" s="178"/>
      <c r="C38" s="178"/>
      <c r="D38" s="178"/>
      <c r="E38" s="135"/>
      <c r="F38" s="136"/>
      <c r="G38" s="136"/>
      <c r="H38" s="136"/>
      <c r="I38" s="136"/>
      <c r="J38" s="136"/>
      <c r="K38" s="136"/>
      <c r="L38" s="136"/>
      <c r="M38" s="136"/>
      <c r="N38" s="136"/>
      <c r="O38" s="136"/>
      <c r="P38" s="136"/>
      <c r="Q38" s="136"/>
      <c r="R38" s="136"/>
      <c r="S38" s="136"/>
      <c r="T38" s="136"/>
      <c r="U38" s="136"/>
      <c r="V38" s="136"/>
      <c r="W38" s="136"/>
      <c r="X38" s="136"/>
      <c r="Y38" s="136"/>
      <c r="Z38" s="179"/>
    </row>
    <row r="39" spans="1:26" ht="15" customHeight="1">
      <c r="A39" s="118"/>
      <c r="B39" s="118"/>
      <c r="C39" s="118"/>
      <c r="D39" s="118"/>
      <c r="E39" s="138"/>
      <c r="F39" s="60"/>
      <c r="G39" s="60"/>
      <c r="H39" s="60"/>
      <c r="I39" s="60"/>
      <c r="J39" s="60"/>
      <c r="K39" s="60"/>
      <c r="L39" s="60"/>
      <c r="M39" s="60"/>
      <c r="N39" s="60"/>
      <c r="O39" s="60"/>
      <c r="P39" s="60"/>
      <c r="Q39" s="60"/>
      <c r="R39" s="60"/>
      <c r="S39" s="60"/>
      <c r="T39" s="60"/>
      <c r="U39" s="60"/>
      <c r="V39" s="60"/>
      <c r="W39" s="60"/>
      <c r="X39" s="60"/>
      <c r="Y39" s="60"/>
      <c r="Z39" s="61"/>
    </row>
    <row r="40" ht="13.5" customHeight="1" thickBot="1">
      <c r="A40" s="7"/>
    </row>
    <row r="41" spans="1:26" ht="15" customHeight="1" thickTop="1">
      <c r="A41" s="180" t="s">
        <v>86</v>
      </c>
      <c r="B41" s="183" t="s">
        <v>87</v>
      </c>
      <c r="C41" s="184"/>
      <c r="D41" s="184"/>
      <c r="E41" s="184"/>
      <c r="F41" s="185"/>
      <c r="G41" s="42" t="s">
        <v>88</v>
      </c>
      <c r="H41" s="42"/>
      <c r="I41" s="42"/>
      <c r="J41" s="42"/>
      <c r="K41" s="42" t="s">
        <v>89</v>
      </c>
      <c r="L41" s="42"/>
      <c r="M41" s="42"/>
      <c r="N41" s="186"/>
      <c r="O41" s="42" t="s">
        <v>90</v>
      </c>
      <c r="P41" s="42"/>
      <c r="Q41" s="42"/>
      <c r="R41" s="183"/>
      <c r="S41" s="187" t="s">
        <v>91</v>
      </c>
      <c r="T41" s="188"/>
      <c r="U41" s="188"/>
      <c r="V41" s="189"/>
      <c r="W41" s="187" t="s">
        <v>92</v>
      </c>
      <c r="X41" s="188"/>
      <c r="Y41" s="188"/>
      <c r="Z41" s="189"/>
    </row>
    <row r="42" spans="1:26" s="20" customFormat="1" ht="11.25" customHeight="1">
      <c r="A42" s="181"/>
      <c r="B42" s="190" t="s">
        <v>93</v>
      </c>
      <c r="C42" s="191"/>
      <c r="D42" s="191"/>
      <c r="E42" s="191"/>
      <c r="F42" s="194" t="s">
        <v>94</v>
      </c>
      <c r="G42" s="196" t="s">
        <v>95</v>
      </c>
      <c r="H42" s="196"/>
      <c r="I42" s="196"/>
      <c r="J42" s="196"/>
      <c r="K42" s="196" t="s">
        <v>95</v>
      </c>
      <c r="L42" s="196"/>
      <c r="M42" s="196"/>
      <c r="N42" s="197"/>
      <c r="O42" s="196" t="s">
        <v>95</v>
      </c>
      <c r="P42" s="196"/>
      <c r="Q42" s="196"/>
      <c r="R42" s="198"/>
      <c r="S42" s="199" t="s">
        <v>95</v>
      </c>
      <c r="T42" s="196"/>
      <c r="U42" s="196"/>
      <c r="V42" s="200"/>
      <c r="W42" s="199" t="s">
        <v>95</v>
      </c>
      <c r="X42" s="196"/>
      <c r="Y42" s="196"/>
      <c r="Z42" s="200"/>
    </row>
    <row r="43" spans="1:26" ht="15" customHeight="1">
      <c r="A43" s="181"/>
      <c r="B43" s="192"/>
      <c r="C43" s="193"/>
      <c r="D43" s="193"/>
      <c r="E43" s="193"/>
      <c r="F43" s="195"/>
      <c r="G43" s="201"/>
      <c r="H43" s="201"/>
      <c r="I43" s="201"/>
      <c r="J43" s="201"/>
      <c r="K43" s="201"/>
      <c r="L43" s="201"/>
      <c r="M43" s="201"/>
      <c r="N43" s="202"/>
      <c r="O43" s="201">
        <v>23477</v>
      </c>
      <c r="P43" s="201"/>
      <c r="Q43" s="201"/>
      <c r="R43" s="203"/>
      <c r="S43" s="204">
        <v>25817</v>
      </c>
      <c r="T43" s="201"/>
      <c r="U43" s="201"/>
      <c r="V43" s="205"/>
      <c r="W43" s="204">
        <v>25817</v>
      </c>
      <c r="X43" s="201"/>
      <c r="Y43" s="201"/>
      <c r="Z43" s="205"/>
    </row>
    <row r="44" spans="1:26" ht="15" customHeight="1">
      <c r="A44" s="181"/>
      <c r="B44" s="206" t="s">
        <v>96</v>
      </c>
      <c r="C44" s="209" t="s">
        <v>34</v>
      </c>
      <c r="D44" s="209"/>
      <c r="E44" s="209"/>
      <c r="F44" s="210"/>
      <c r="G44" s="211"/>
      <c r="H44" s="212"/>
      <c r="I44" s="212"/>
      <c r="J44" s="213"/>
      <c r="K44" s="211"/>
      <c r="L44" s="212"/>
      <c r="M44" s="212"/>
      <c r="N44" s="213"/>
      <c r="O44" s="211">
        <v>23477</v>
      </c>
      <c r="P44" s="212"/>
      <c r="Q44" s="212"/>
      <c r="R44" s="212"/>
      <c r="S44" s="214">
        <v>24000</v>
      </c>
      <c r="T44" s="212"/>
      <c r="U44" s="212"/>
      <c r="V44" s="215"/>
      <c r="W44" s="214">
        <v>24000</v>
      </c>
      <c r="X44" s="212"/>
      <c r="Y44" s="212"/>
      <c r="Z44" s="215"/>
    </row>
    <row r="45" spans="1:26" ht="15" customHeight="1">
      <c r="A45" s="181"/>
      <c r="B45" s="207"/>
      <c r="C45" s="216" t="s">
        <v>162</v>
      </c>
      <c r="D45" s="216"/>
      <c r="E45" s="216"/>
      <c r="F45" s="217"/>
      <c r="G45" s="218"/>
      <c r="H45" s="219"/>
      <c r="I45" s="219"/>
      <c r="J45" s="220"/>
      <c r="K45" s="218"/>
      <c r="L45" s="219"/>
      <c r="M45" s="219"/>
      <c r="N45" s="220"/>
      <c r="O45" s="218"/>
      <c r="P45" s="219"/>
      <c r="Q45" s="219"/>
      <c r="R45" s="219"/>
      <c r="S45" s="221">
        <v>1817</v>
      </c>
      <c r="T45" s="219"/>
      <c r="U45" s="219"/>
      <c r="V45" s="222"/>
      <c r="W45" s="221">
        <v>1817</v>
      </c>
      <c r="X45" s="219"/>
      <c r="Y45" s="219"/>
      <c r="Z45" s="222"/>
    </row>
    <row r="46" spans="1:26" ht="15" customHeight="1" thickBot="1">
      <c r="A46" s="181"/>
      <c r="B46" s="208"/>
      <c r="C46" s="223"/>
      <c r="D46" s="223"/>
      <c r="E46" s="223"/>
      <c r="F46" s="224"/>
      <c r="G46" s="225"/>
      <c r="H46" s="226"/>
      <c r="I46" s="226"/>
      <c r="J46" s="227"/>
      <c r="K46" s="225"/>
      <c r="L46" s="226"/>
      <c r="M46" s="226"/>
      <c r="N46" s="227"/>
      <c r="O46" s="225"/>
      <c r="P46" s="226"/>
      <c r="Q46" s="226"/>
      <c r="R46" s="226"/>
      <c r="S46" s="228"/>
      <c r="T46" s="226"/>
      <c r="U46" s="226"/>
      <c r="V46" s="229"/>
      <c r="W46" s="228"/>
      <c r="X46" s="226"/>
      <c r="Y46" s="226"/>
      <c r="Z46" s="229"/>
    </row>
    <row r="47" spans="1:26" ht="15" customHeight="1" thickTop="1">
      <c r="A47" s="181"/>
      <c r="B47" s="207" t="s">
        <v>97</v>
      </c>
      <c r="C47" s="192" t="s">
        <v>98</v>
      </c>
      <c r="D47" s="193"/>
      <c r="E47" s="193"/>
      <c r="F47" s="230"/>
      <c r="G47" s="231"/>
      <c r="H47" s="231"/>
      <c r="I47" s="231"/>
      <c r="J47" s="231"/>
      <c r="K47" s="231"/>
      <c r="L47" s="231"/>
      <c r="M47" s="231"/>
      <c r="N47" s="232"/>
      <c r="O47" s="231">
        <v>0</v>
      </c>
      <c r="P47" s="231"/>
      <c r="Q47" s="231"/>
      <c r="R47" s="233"/>
      <c r="S47" s="234"/>
      <c r="T47" s="231"/>
      <c r="U47" s="231"/>
      <c r="V47" s="235"/>
      <c r="W47" s="234"/>
      <c r="X47" s="231"/>
      <c r="Y47" s="231"/>
      <c r="Z47" s="235"/>
    </row>
    <row r="48" spans="1:26" ht="15" customHeight="1">
      <c r="A48" s="181"/>
      <c r="B48" s="207"/>
      <c r="C48" s="236" t="s">
        <v>99</v>
      </c>
      <c r="D48" s="237"/>
      <c r="E48" s="237"/>
      <c r="F48" s="238"/>
      <c r="G48" s="239"/>
      <c r="H48" s="239"/>
      <c r="I48" s="239"/>
      <c r="J48" s="239"/>
      <c r="K48" s="239"/>
      <c r="L48" s="239"/>
      <c r="M48" s="239"/>
      <c r="N48" s="240"/>
      <c r="O48" s="239"/>
      <c r="P48" s="239"/>
      <c r="Q48" s="239"/>
      <c r="R48" s="241"/>
      <c r="S48" s="242"/>
      <c r="T48" s="239"/>
      <c r="U48" s="239"/>
      <c r="V48" s="243"/>
      <c r="W48" s="242"/>
      <c r="X48" s="239"/>
      <c r="Y48" s="239"/>
      <c r="Z48" s="243"/>
    </row>
    <row r="49" spans="1:26" ht="15" customHeight="1">
      <c r="A49" s="181"/>
      <c r="B49" s="207"/>
      <c r="C49" s="236" t="s">
        <v>100</v>
      </c>
      <c r="D49" s="237"/>
      <c r="E49" s="237"/>
      <c r="F49" s="238"/>
      <c r="G49" s="239"/>
      <c r="H49" s="239"/>
      <c r="I49" s="239"/>
      <c r="J49" s="239"/>
      <c r="K49" s="239"/>
      <c r="L49" s="239"/>
      <c r="M49" s="239"/>
      <c r="N49" s="240"/>
      <c r="O49" s="239"/>
      <c r="P49" s="239"/>
      <c r="Q49" s="239"/>
      <c r="R49" s="241"/>
      <c r="S49" s="242">
        <v>24000</v>
      </c>
      <c r="T49" s="239"/>
      <c r="U49" s="239"/>
      <c r="V49" s="243"/>
      <c r="W49" s="242">
        <v>24000</v>
      </c>
      <c r="X49" s="239"/>
      <c r="Y49" s="239"/>
      <c r="Z49" s="243"/>
    </row>
    <row r="50" spans="1:26" ht="15" customHeight="1">
      <c r="A50" s="181"/>
      <c r="B50" s="207"/>
      <c r="C50" s="236" t="s">
        <v>101</v>
      </c>
      <c r="D50" s="237"/>
      <c r="E50" s="237"/>
      <c r="F50" s="238"/>
      <c r="G50" s="239"/>
      <c r="H50" s="239"/>
      <c r="I50" s="239"/>
      <c r="J50" s="239"/>
      <c r="K50" s="239"/>
      <c r="L50" s="239"/>
      <c r="M50" s="239"/>
      <c r="N50" s="240"/>
      <c r="O50" s="239"/>
      <c r="P50" s="239"/>
      <c r="Q50" s="239"/>
      <c r="R50" s="241"/>
      <c r="S50" s="242"/>
      <c r="T50" s="239"/>
      <c r="U50" s="239"/>
      <c r="V50" s="243"/>
      <c r="W50" s="242"/>
      <c r="X50" s="239"/>
      <c r="Y50" s="239"/>
      <c r="Z50" s="243"/>
    </row>
    <row r="51" spans="1:26" ht="15" customHeight="1" thickBot="1">
      <c r="A51" s="181"/>
      <c r="B51" s="208"/>
      <c r="C51" s="244" t="s">
        <v>102</v>
      </c>
      <c r="D51" s="245"/>
      <c r="E51" s="245"/>
      <c r="F51" s="246"/>
      <c r="G51" s="247"/>
      <c r="H51" s="247"/>
      <c r="I51" s="247"/>
      <c r="J51" s="247"/>
      <c r="K51" s="247"/>
      <c r="L51" s="247"/>
      <c r="M51" s="247"/>
      <c r="N51" s="248"/>
      <c r="O51" s="247">
        <v>23477</v>
      </c>
      <c r="P51" s="247"/>
      <c r="Q51" s="247"/>
      <c r="R51" s="249"/>
      <c r="S51" s="250">
        <v>1817</v>
      </c>
      <c r="T51" s="247"/>
      <c r="U51" s="247"/>
      <c r="V51" s="251"/>
      <c r="W51" s="250">
        <v>1817</v>
      </c>
      <c r="X51" s="247"/>
      <c r="Y51" s="247"/>
      <c r="Z51" s="251"/>
    </row>
    <row r="52" spans="1:26" ht="15" customHeight="1" thickBot="1" thickTop="1">
      <c r="A52" s="181"/>
      <c r="B52" s="252" t="s">
        <v>103</v>
      </c>
      <c r="C52" s="253"/>
      <c r="D52" s="253"/>
      <c r="E52" s="253"/>
      <c r="F52" s="8" t="s">
        <v>104</v>
      </c>
      <c r="G52" s="254"/>
      <c r="H52" s="255"/>
      <c r="I52" s="256">
        <f>G52*7659</f>
        <v>0</v>
      </c>
      <c r="J52" s="257"/>
      <c r="K52" s="254"/>
      <c r="L52" s="255"/>
      <c r="M52" s="256">
        <f>K52*7594</f>
        <v>0</v>
      </c>
      <c r="N52" s="257"/>
      <c r="O52" s="254">
        <v>0.328</v>
      </c>
      <c r="P52" s="255"/>
      <c r="Q52" s="256">
        <f>O52*7497</f>
        <v>2459.016</v>
      </c>
      <c r="R52" s="256"/>
      <c r="S52" s="258">
        <v>0.602</v>
      </c>
      <c r="T52" s="255"/>
      <c r="U52" s="256">
        <f>S52*7467</f>
        <v>4495.134</v>
      </c>
      <c r="V52" s="259"/>
      <c r="W52" s="258">
        <v>0.602</v>
      </c>
      <c r="X52" s="255"/>
      <c r="Y52" s="256">
        <f>W52*7467</f>
        <v>4495.134</v>
      </c>
      <c r="Z52" s="259"/>
    </row>
    <row r="53" spans="1:26" ht="16.5" customHeight="1" thickTop="1">
      <c r="A53" s="181"/>
      <c r="B53" s="260" t="s">
        <v>105</v>
      </c>
      <c r="C53" s="261"/>
      <c r="D53" s="261"/>
      <c r="E53" s="261"/>
      <c r="F53" s="264" t="s">
        <v>106</v>
      </c>
      <c r="G53" s="265">
        <f>G43+I52</f>
        <v>0</v>
      </c>
      <c r="H53" s="266"/>
      <c r="I53" s="266"/>
      <c r="J53" s="267"/>
      <c r="K53" s="265">
        <f>K43+M52</f>
        <v>0</v>
      </c>
      <c r="L53" s="266"/>
      <c r="M53" s="266"/>
      <c r="N53" s="267"/>
      <c r="O53" s="265">
        <f>O43+Q52</f>
        <v>25936.016</v>
      </c>
      <c r="P53" s="266"/>
      <c r="Q53" s="266"/>
      <c r="R53" s="266"/>
      <c r="S53" s="274">
        <f>S43+U52</f>
        <v>30312.134</v>
      </c>
      <c r="T53" s="266"/>
      <c r="U53" s="266"/>
      <c r="V53" s="275"/>
      <c r="W53" s="274">
        <f>W43+Y52</f>
        <v>30312.134</v>
      </c>
      <c r="X53" s="266"/>
      <c r="Y53" s="266"/>
      <c r="Z53" s="275"/>
    </row>
    <row r="54" spans="1:26" ht="9" customHeight="1" thickBot="1">
      <c r="A54" s="181"/>
      <c r="B54" s="262"/>
      <c r="C54" s="263"/>
      <c r="D54" s="263"/>
      <c r="E54" s="263"/>
      <c r="F54" s="195"/>
      <c r="G54" s="268"/>
      <c r="H54" s="269"/>
      <c r="I54" s="269"/>
      <c r="J54" s="270"/>
      <c r="K54" s="271"/>
      <c r="L54" s="272"/>
      <c r="M54" s="272"/>
      <c r="N54" s="273"/>
      <c r="O54" s="271"/>
      <c r="P54" s="272"/>
      <c r="Q54" s="272"/>
      <c r="R54" s="272"/>
      <c r="S54" s="276"/>
      <c r="T54" s="272"/>
      <c r="U54" s="272"/>
      <c r="V54" s="277"/>
      <c r="W54" s="276"/>
      <c r="X54" s="272"/>
      <c r="Y54" s="272"/>
      <c r="Z54" s="277"/>
    </row>
    <row r="55" spans="1:26" s="20" customFormat="1" ht="11.25" customHeight="1" thickTop="1">
      <c r="A55" s="181"/>
      <c r="B55" s="278" t="s">
        <v>107</v>
      </c>
      <c r="C55" s="261"/>
      <c r="D55" s="261"/>
      <c r="E55" s="261"/>
      <c r="F55" s="279"/>
      <c r="G55" s="283" t="s">
        <v>108</v>
      </c>
      <c r="H55" s="284"/>
      <c r="I55" s="284"/>
      <c r="J55" s="285"/>
      <c r="K55" s="283" t="s">
        <v>108</v>
      </c>
      <c r="L55" s="284"/>
      <c r="M55" s="284"/>
      <c r="N55" s="285"/>
      <c r="O55" s="283" t="s">
        <v>108</v>
      </c>
      <c r="P55" s="284"/>
      <c r="Q55" s="284"/>
      <c r="R55" s="284"/>
      <c r="S55" s="286" t="s">
        <v>108</v>
      </c>
      <c r="T55" s="284"/>
      <c r="U55" s="284"/>
      <c r="V55" s="287"/>
      <c r="W55" s="286" t="s">
        <v>108</v>
      </c>
      <c r="X55" s="284"/>
      <c r="Y55" s="284"/>
      <c r="Z55" s="287"/>
    </row>
    <row r="56" spans="1:26" ht="24.75" customHeight="1" thickBot="1">
      <c r="A56" s="182"/>
      <c r="B56" s="280"/>
      <c r="C56" s="281"/>
      <c r="D56" s="281"/>
      <c r="E56" s="281"/>
      <c r="F56" s="282"/>
      <c r="G56" s="288">
        <f>ROUNDUP((G53*1000)/68325,0)</f>
        <v>0</v>
      </c>
      <c r="H56" s="289"/>
      <c r="I56" s="289"/>
      <c r="J56" s="290"/>
      <c r="K56" s="288">
        <f>ROUNDUP((K53*1000)/67442,0)</f>
        <v>0</v>
      </c>
      <c r="L56" s="289"/>
      <c r="M56" s="289"/>
      <c r="N56" s="290"/>
      <c r="O56" s="288">
        <f>ROUNDUP((O53*1000)/66613,0)</f>
        <v>390</v>
      </c>
      <c r="P56" s="289"/>
      <c r="Q56" s="289"/>
      <c r="R56" s="289"/>
      <c r="S56" s="291">
        <f>ROUNDUP((S53*1000)/65790,0)</f>
        <v>461</v>
      </c>
      <c r="T56" s="269"/>
      <c r="U56" s="269"/>
      <c r="V56" s="292"/>
      <c r="W56" s="291">
        <f>ROUNDUP((W53*1000)/65790,0)</f>
        <v>461</v>
      </c>
      <c r="X56" s="269"/>
      <c r="Y56" s="269"/>
      <c r="Z56" s="292"/>
    </row>
    <row r="57" spans="1:26" ht="18.75" customHeight="1" thickTop="1">
      <c r="A57" s="9"/>
      <c r="B57" s="10"/>
      <c r="C57" s="10"/>
      <c r="D57" s="10"/>
      <c r="E57" s="10"/>
      <c r="F57" s="10"/>
      <c r="G57" s="19"/>
      <c r="H57" s="19"/>
      <c r="I57" s="19"/>
      <c r="J57" s="19"/>
      <c r="K57" s="19"/>
      <c r="L57" s="19"/>
      <c r="M57" s="19"/>
      <c r="N57" s="19"/>
      <c r="O57" s="19"/>
      <c r="P57" s="19"/>
      <c r="Q57" s="19"/>
      <c r="R57" s="19"/>
      <c r="S57" s="19"/>
      <c r="T57" s="19"/>
      <c r="U57" s="19"/>
      <c r="V57" s="19"/>
      <c r="W57" s="19"/>
      <c r="X57" s="19"/>
      <c r="Y57" s="19"/>
      <c r="Z57" s="19"/>
    </row>
    <row r="58" spans="1:26" s="11" customFormat="1" ht="18.75" customHeight="1">
      <c r="A58" s="293" t="s">
        <v>109</v>
      </c>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4"/>
    </row>
    <row r="59" spans="1:26" ht="15" customHeight="1">
      <c r="A59" s="42" t="s">
        <v>110</v>
      </c>
      <c r="B59" s="42"/>
      <c r="C59" s="42"/>
      <c r="D59" s="42"/>
      <c r="E59" s="42" t="s">
        <v>111</v>
      </c>
      <c r="F59" s="42"/>
      <c r="G59" s="42"/>
      <c r="H59" s="42"/>
      <c r="I59" s="42"/>
      <c r="J59" s="42"/>
      <c r="K59" s="42"/>
      <c r="L59" s="42"/>
      <c r="M59" s="42"/>
      <c r="N59" s="42" t="s">
        <v>112</v>
      </c>
      <c r="O59" s="42"/>
      <c r="P59" s="42"/>
      <c r="Q59" s="42"/>
      <c r="R59" s="42"/>
      <c r="S59" s="42"/>
      <c r="T59" s="42"/>
      <c r="U59" s="42"/>
      <c r="V59" s="42"/>
      <c r="W59" s="42"/>
      <c r="X59" s="42"/>
      <c r="Y59" s="42"/>
      <c r="Z59" s="42"/>
    </row>
    <row r="60" spans="1:26" ht="15" customHeight="1">
      <c r="A60" s="295" t="s">
        <v>113</v>
      </c>
      <c r="B60" s="296" t="s">
        <v>114</v>
      </c>
      <c r="C60" s="296"/>
      <c r="D60" s="296"/>
      <c r="E60" s="297">
        <v>4</v>
      </c>
      <c r="F60" s="297"/>
      <c r="G60" s="105" t="s">
        <v>37</v>
      </c>
      <c r="H60" s="106"/>
      <c r="I60" s="106"/>
      <c r="J60" s="106"/>
      <c r="K60" s="106"/>
      <c r="L60" s="106"/>
      <c r="M60" s="166"/>
      <c r="N60" s="299" t="s">
        <v>149</v>
      </c>
      <c r="O60" s="300"/>
      <c r="P60" s="300"/>
      <c r="Q60" s="300"/>
      <c r="R60" s="300"/>
      <c r="S60" s="300"/>
      <c r="T60" s="300"/>
      <c r="U60" s="300"/>
      <c r="V60" s="300"/>
      <c r="W60" s="300"/>
      <c r="X60" s="300"/>
      <c r="Y60" s="300"/>
      <c r="Z60" s="301"/>
    </row>
    <row r="61" spans="1:26" ht="15" customHeight="1">
      <c r="A61" s="295"/>
      <c r="B61" s="296"/>
      <c r="C61" s="296"/>
      <c r="D61" s="296"/>
      <c r="E61" s="297"/>
      <c r="F61" s="297"/>
      <c r="G61" s="108"/>
      <c r="H61" s="109"/>
      <c r="I61" s="109"/>
      <c r="J61" s="109"/>
      <c r="K61" s="109"/>
      <c r="L61" s="109"/>
      <c r="M61" s="298"/>
      <c r="N61" s="302"/>
      <c r="O61" s="303"/>
      <c r="P61" s="303"/>
      <c r="Q61" s="303"/>
      <c r="R61" s="303"/>
      <c r="S61" s="303"/>
      <c r="T61" s="303"/>
      <c r="U61" s="303"/>
      <c r="V61" s="303"/>
      <c r="W61" s="303"/>
      <c r="X61" s="303"/>
      <c r="Y61" s="303"/>
      <c r="Z61" s="304"/>
    </row>
    <row r="62" spans="1:26" ht="15" customHeight="1">
      <c r="A62" s="295"/>
      <c r="B62" s="296"/>
      <c r="C62" s="296"/>
      <c r="D62" s="296"/>
      <c r="E62" s="297"/>
      <c r="F62" s="297"/>
      <c r="G62" s="111"/>
      <c r="H62" s="112"/>
      <c r="I62" s="112"/>
      <c r="J62" s="112"/>
      <c r="K62" s="112"/>
      <c r="L62" s="112"/>
      <c r="M62" s="167"/>
      <c r="N62" s="305"/>
      <c r="O62" s="306"/>
      <c r="P62" s="306"/>
      <c r="Q62" s="306"/>
      <c r="R62" s="306"/>
      <c r="S62" s="306"/>
      <c r="T62" s="306"/>
      <c r="U62" s="306"/>
      <c r="V62" s="306"/>
      <c r="W62" s="306"/>
      <c r="X62" s="306"/>
      <c r="Y62" s="306"/>
      <c r="Z62" s="307"/>
    </row>
    <row r="63" spans="1:26" ht="15" customHeight="1">
      <c r="A63" s="295"/>
      <c r="B63" s="296" t="s">
        <v>115</v>
      </c>
      <c r="C63" s="296"/>
      <c r="D63" s="296"/>
      <c r="E63" s="297">
        <v>4</v>
      </c>
      <c r="F63" s="297"/>
      <c r="G63" s="299" t="s">
        <v>154</v>
      </c>
      <c r="H63" s="300"/>
      <c r="I63" s="300"/>
      <c r="J63" s="300"/>
      <c r="K63" s="300"/>
      <c r="L63" s="300"/>
      <c r="M63" s="301"/>
      <c r="N63" s="299" t="s">
        <v>153</v>
      </c>
      <c r="O63" s="300"/>
      <c r="P63" s="300"/>
      <c r="Q63" s="300"/>
      <c r="R63" s="300"/>
      <c r="S63" s="300"/>
      <c r="T63" s="300"/>
      <c r="U63" s="300"/>
      <c r="V63" s="300"/>
      <c r="W63" s="300"/>
      <c r="X63" s="300"/>
      <c r="Y63" s="300"/>
      <c r="Z63" s="301"/>
    </row>
    <row r="64" spans="1:26" ht="15" customHeight="1">
      <c r="A64" s="295"/>
      <c r="B64" s="296"/>
      <c r="C64" s="296"/>
      <c r="D64" s="296"/>
      <c r="E64" s="297"/>
      <c r="F64" s="297"/>
      <c r="G64" s="302"/>
      <c r="H64" s="303"/>
      <c r="I64" s="303"/>
      <c r="J64" s="303"/>
      <c r="K64" s="303"/>
      <c r="L64" s="303"/>
      <c r="M64" s="304"/>
      <c r="N64" s="302"/>
      <c r="O64" s="303"/>
      <c r="P64" s="303"/>
      <c r="Q64" s="303"/>
      <c r="R64" s="303"/>
      <c r="S64" s="303"/>
      <c r="T64" s="303"/>
      <c r="U64" s="303"/>
      <c r="V64" s="303"/>
      <c r="W64" s="303"/>
      <c r="X64" s="303"/>
      <c r="Y64" s="303"/>
      <c r="Z64" s="304"/>
    </row>
    <row r="65" spans="1:26" ht="15" customHeight="1">
      <c r="A65" s="295"/>
      <c r="B65" s="296"/>
      <c r="C65" s="296"/>
      <c r="D65" s="296"/>
      <c r="E65" s="297"/>
      <c r="F65" s="297"/>
      <c r="G65" s="305"/>
      <c r="H65" s="306"/>
      <c r="I65" s="306"/>
      <c r="J65" s="306"/>
      <c r="K65" s="306"/>
      <c r="L65" s="306"/>
      <c r="M65" s="307"/>
      <c r="N65" s="305"/>
      <c r="O65" s="306"/>
      <c r="P65" s="306"/>
      <c r="Q65" s="306"/>
      <c r="R65" s="306"/>
      <c r="S65" s="306"/>
      <c r="T65" s="306"/>
      <c r="U65" s="306"/>
      <c r="V65" s="306"/>
      <c r="W65" s="306"/>
      <c r="X65" s="306"/>
      <c r="Y65" s="306"/>
      <c r="Z65" s="307"/>
    </row>
    <row r="66" spans="1:26" ht="15" customHeight="1">
      <c r="A66" s="308" t="s">
        <v>116</v>
      </c>
      <c r="B66" s="51" t="s">
        <v>117</v>
      </c>
      <c r="C66" s="51"/>
      <c r="D66" s="52"/>
      <c r="E66" s="297">
        <v>4</v>
      </c>
      <c r="F66" s="297"/>
      <c r="G66" s="158" t="s">
        <v>35</v>
      </c>
      <c r="H66" s="158"/>
      <c r="I66" s="158"/>
      <c r="J66" s="158"/>
      <c r="K66" s="158"/>
      <c r="L66" s="158"/>
      <c r="M66" s="158"/>
      <c r="N66" s="299" t="s">
        <v>150</v>
      </c>
      <c r="O66" s="300"/>
      <c r="P66" s="300"/>
      <c r="Q66" s="300"/>
      <c r="R66" s="300"/>
      <c r="S66" s="300"/>
      <c r="T66" s="300"/>
      <c r="U66" s="300"/>
      <c r="V66" s="300"/>
      <c r="W66" s="300"/>
      <c r="X66" s="300"/>
      <c r="Y66" s="300"/>
      <c r="Z66" s="301"/>
    </row>
    <row r="67" spans="1:26" ht="15" customHeight="1">
      <c r="A67" s="309"/>
      <c r="B67" s="311"/>
      <c r="C67" s="311"/>
      <c r="D67" s="312"/>
      <c r="E67" s="297"/>
      <c r="F67" s="297"/>
      <c r="G67" s="158"/>
      <c r="H67" s="158"/>
      <c r="I67" s="158"/>
      <c r="J67" s="158"/>
      <c r="K67" s="158"/>
      <c r="L67" s="158"/>
      <c r="M67" s="158"/>
      <c r="N67" s="302"/>
      <c r="O67" s="303"/>
      <c r="P67" s="303"/>
      <c r="Q67" s="303"/>
      <c r="R67" s="303"/>
      <c r="S67" s="303"/>
      <c r="T67" s="303"/>
      <c r="U67" s="303"/>
      <c r="V67" s="303"/>
      <c r="W67" s="303"/>
      <c r="X67" s="303"/>
      <c r="Y67" s="303"/>
      <c r="Z67" s="304"/>
    </row>
    <row r="68" spans="1:26" ht="15" customHeight="1">
      <c r="A68" s="309"/>
      <c r="B68" s="54"/>
      <c r="C68" s="54"/>
      <c r="D68" s="55"/>
      <c r="E68" s="297"/>
      <c r="F68" s="297"/>
      <c r="G68" s="158"/>
      <c r="H68" s="158"/>
      <c r="I68" s="158"/>
      <c r="J68" s="158"/>
      <c r="K68" s="158"/>
      <c r="L68" s="158"/>
      <c r="M68" s="158"/>
      <c r="N68" s="305"/>
      <c r="O68" s="306"/>
      <c r="P68" s="306"/>
      <c r="Q68" s="306"/>
      <c r="R68" s="306"/>
      <c r="S68" s="306"/>
      <c r="T68" s="306"/>
      <c r="U68" s="306"/>
      <c r="V68" s="306"/>
      <c r="W68" s="306"/>
      <c r="X68" s="306"/>
      <c r="Y68" s="306"/>
      <c r="Z68" s="307"/>
    </row>
    <row r="69" spans="1:26" ht="15" customHeight="1">
      <c r="A69" s="309"/>
      <c r="B69" s="50" t="s">
        <v>118</v>
      </c>
      <c r="C69" s="51"/>
      <c r="D69" s="52"/>
      <c r="E69" s="297">
        <v>4</v>
      </c>
      <c r="F69" s="297"/>
      <c r="G69" s="314" t="s">
        <v>36</v>
      </c>
      <c r="H69" s="315"/>
      <c r="I69" s="315"/>
      <c r="J69" s="315"/>
      <c r="K69" s="315"/>
      <c r="L69" s="315"/>
      <c r="M69" s="316"/>
      <c r="N69" s="160" t="s">
        <v>151</v>
      </c>
      <c r="O69" s="161"/>
      <c r="P69" s="161"/>
      <c r="Q69" s="161"/>
      <c r="R69" s="161"/>
      <c r="S69" s="161"/>
      <c r="T69" s="161"/>
      <c r="U69" s="161"/>
      <c r="V69" s="161"/>
      <c r="W69" s="161"/>
      <c r="X69" s="161"/>
      <c r="Y69" s="161"/>
      <c r="Z69" s="162"/>
    </row>
    <row r="70" spans="1:26" ht="15" customHeight="1">
      <c r="A70" s="309"/>
      <c r="B70" s="313"/>
      <c r="C70" s="311"/>
      <c r="D70" s="312"/>
      <c r="E70" s="297"/>
      <c r="F70" s="297"/>
      <c r="G70" s="317"/>
      <c r="H70" s="318"/>
      <c r="I70" s="318"/>
      <c r="J70" s="318"/>
      <c r="K70" s="318"/>
      <c r="L70" s="318"/>
      <c r="M70" s="319"/>
      <c r="N70" s="323"/>
      <c r="O70" s="324"/>
      <c r="P70" s="324"/>
      <c r="Q70" s="324"/>
      <c r="R70" s="324"/>
      <c r="S70" s="324"/>
      <c r="T70" s="324"/>
      <c r="U70" s="324"/>
      <c r="V70" s="324"/>
      <c r="W70" s="324"/>
      <c r="X70" s="324"/>
      <c r="Y70" s="324"/>
      <c r="Z70" s="325"/>
    </row>
    <row r="71" spans="1:26" ht="15" customHeight="1">
      <c r="A71" s="310"/>
      <c r="B71" s="53"/>
      <c r="C71" s="54"/>
      <c r="D71" s="55"/>
      <c r="E71" s="297"/>
      <c r="F71" s="297"/>
      <c r="G71" s="320"/>
      <c r="H71" s="321"/>
      <c r="I71" s="321"/>
      <c r="J71" s="321"/>
      <c r="K71" s="321"/>
      <c r="L71" s="321"/>
      <c r="M71" s="322"/>
      <c r="N71" s="163"/>
      <c r="O71" s="164"/>
      <c r="P71" s="164"/>
      <c r="Q71" s="164"/>
      <c r="R71" s="164"/>
      <c r="S71" s="164"/>
      <c r="T71" s="164"/>
      <c r="U71" s="164"/>
      <c r="V71" s="164"/>
      <c r="W71" s="164"/>
      <c r="X71" s="164"/>
      <c r="Y71" s="164"/>
      <c r="Z71" s="165"/>
    </row>
    <row r="72" spans="1:26" ht="15" customHeight="1">
      <c r="A72" s="296" t="s">
        <v>119</v>
      </c>
      <c r="B72" s="296"/>
      <c r="C72" s="296"/>
      <c r="D72" s="296"/>
      <c r="E72" s="297">
        <v>4</v>
      </c>
      <c r="F72" s="297"/>
      <c r="G72" s="299" t="s">
        <v>158</v>
      </c>
      <c r="H72" s="300"/>
      <c r="I72" s="300"/>
      <c r="J72" s="300"/>
      <c r="K72" s="300"/>
      <c r="L72" s="300"/>
      <c r="M72" s="301"/>
      <c r="N72" s="160" t="s">
        <v>156</v>
      </c>
      <c r="O72" s="161"/>
      <c r="P72" s="161"/>
      <c r="Q72" s="161"/>
      <c r="R72" s="161"/>
      <c r="S72" s="161"/>
      <c r="T72" s="161"/>
      <c r="U72" s="161"/>
      <c r="V72" s="161"/>
      <c r="W72" s="161"/>
      <c r="X72" s="161"/>
      <c r="Y72" s="161"/>
      <c r="Z72" s="162"/>
    </row>
    <row r="73" spans="1:26" ht="15" customHeight="1">
      <c r="A73" s="296"/>
      <c r="B73" s="296"/>
      <c r="C73" s="296"/>
      <c r="D73" s="296"/>
      <c r="E73" s="297"/>
      <c r="F73" s="297"/>
      <c r="G73" s="302"/>
      <c r="H73" s="303"/>
      <c r="I73" s="303"/>
      <c r="J73" s="303"/>
      <c r="K73" s="303"/>
      <c r="L73" s="303"/>
      <c r="M73" s="304"/>
      <c r="N73" s="323"/>
      <c r="O73" s="324"/>
      <c r="P73" s="324"/>
      <c r="Q73" s="324"/>
      <c r="R73" s="324"/>
      <c r="S73" s="324"/>
      <c r="T73" s="324"/>
      <c r="U73" s="324"/>
      <c r="V73" s="324"/>
      <c r="W73" s="324"/>
      <c r="X73" s="324"/>
      <c r="Y73" s="324"/>
      <c r="Z73" s="325"/>
    </row>
    <row r="74" spans="1:26" ht="15" customHeight="1">
      <c r="A74" s="296"/>
      <c r="B74" s="296"/>
      <c r="C74" s="296"/>
      <c r="D74" s="296"/>
      <c r="E74" s="297"/>
      <c r="F74" s="297"/>
      <c r="G74" s="305"/>
      <c r="H74" s="306"/>
      <c r="I74" s="306"/>
      <c r="J74" s="306"/>
      <c r="K74" s="306"/>
      <c r="L74" s="306"/>
      <c r="M74" s="307"/>
      <c r="N74" s="163"/>
      <c r="O74" s="164"/>
      <c r="P74" s="164"/>
      <c r="Q74" s="164"/>
      <c r="R74" s="164"/>
      <c r="S74" s="164"/>
      <c r="T74" s="164"/>
      <c r="U74" s="164"/>
      <c r="V74" s="164"/>
      <c r="W74" s="164"/>
      <c r="X74" s="164"/>
      <c r="Y74" s="164"/>
      <c r="Z74" s="165"/>
    </row>
    <row r="75" spans="1:26" ht="18.75" customHeight="1">
      <c r="A75" s="12"/>
      <c r="B75" s="12"/>
      <c r="C75" s="12"/>
      <c r="D75" s="12"/>
      <c r="E75" s="19"/>
      <c r="F75" s="19"/>
      <c r="G75" s="19"/>
      <c r="H75" s="19"/>
      <c r="I75" s="19"/>
      <c r="J75" s="19"/>
      <c r="K75" s="19"/>
      <c r="L75" s="19"/>
      <c r="M75" s="19"/>
      <c r="N75" s="19"/>
      <c r="O75" s="19"/>
      <c r="P75" s="19"/>
      <c r="Q75" s="19"/>
      <c r="R75" s="19"/>
      <c r="S75" s="19"/>
      <c r="T75" s="19"/>
      <c r="U75" s="19"/>
      <c r="V75" s="19"/>
      <c r="W75" s="19"/>
      <c r="X75" s="19"/>
      <c r="Y75" s="19"/>
      <c r="Z75" s="19"/>
    </row>
    <row r="76" spans="1:41" ht="15" customHeight="1">
      <c r="A76" s="93" t="s">
        <v>120</v>
      </c>
      <c r="B76" s="326"/>
      <c r="C76" s="327"/>
      <c r="D76" s="93" t="s">
        <v>121</v>
      </c>
      <c r="E76" s="326"/>
      <c r="F76" s="326"/>
      <c r="G76" s="93" t="s">
        <v>116</v>
      </c>
      <c r="H76" s="326"/>
      <c r="I76" s="334"/>
      <c r="J76" s="335" t="s">
        <v>122</v>
      </c>
      <c r="K76" s="42"/>
      <c r="L76" s="42"/>
      <c r="M76" s="13"/>
      <c r="N76" s="19"/>
      <c r="O76" s="19"/>
      <c r="P76" s="19"/>
      <c r="Q76" s="19"/>
      <c r="R76" s="19"/>
      <c r="S76" s="19"/>
      <c r="T76" s="13"/>
      <c r="U76" s="19"/>
      <c r="V76" s="19"/>
      <c r="W76" s="19"/>
      <c r="X76" s="19"/>
      <c r="Y76" s="19"/>
      <c r="Z76" s="19"/>
      <c r="AB76" s="340"/>
      <c r="AC76" s="340"/>
      <c r="AD76" s="340"/>
      <c r="AE76" s="340"/>
      <c r="AH76" s="340"/>
      <c r="AI76" s="340"/>
      <c r="AJ76" s="340"/>
      <c r="AK76" s="340"/>
      <c r="AL76" s="340"/>
      <c r="AM76" s="340"/>
      <c r="AN76" s="340"/>
      <c r="AO76" s="340"/>
    </row>
    <row r="77" spans="1:41" ht="15" customHeight="1">
      <c r="A77" s="328"/>
      <c r="B77" s="329"/>
      <c r="C77" s="330"/>
      <c r="D77" s="331"/>
      <c r="E77" s="332"/>
      <c r="F77" s="332"/>
      <c r="G77" s="96" t="s">
        <v>123</v>
      </c>
      <c r="H77" s="97"/>
      <c r="I77" s="336"/>
      <c r="J77" s="335"/>
      <c r="K77" s="42"/>
      <c r="L77" s="42"/>
      <c r="M77" s="13"/>
      <c r="N77" s="19"/>
      <c r="O77" s="19"/>
      <c r="P77" s="19"/>
      <c r="Q77" s="19"/>
      <c r="R77" s="19"/>
      <c r="S77" s="19"/>
      <c r="T77" s="13"/>
      <c r="U77" s="19"/>
      <c r="V77" s="19"/>
      <c r="W77" s="19"/>
      <c r="X77" s="19"/>
      <c r="Y77" s="19"/>
      <c r="Z77" s="19"/>
      <c r="AB77" s="340"/>
      <c r="AC77" s="340"/>
      <c r="AD77" s="340"/>
      <c r="AE77" s="340"/>
      <c r="AF77" s="18"/>
      <c r="AG77" s="18"/>
      <c r="AH77" s="340"/>
      <c r="AI77" s="340"/>
      <c r="AJ77" s="340"/>
      <c r="AK77" s="340"/>
      <c r="AL77" s="340"/>
      <c r="AM77" s="340"/>
      <c r="AN77" s="340"/>
      <c r="AO77" s="340"/>
    </row>
    <row r="78" spans="1:26" ht="15" customHeight="1">
      <c r="A78" s="328"/>
      <c r="B78" s="329"/>
      <c r="C78" s="330"/>
      <c r="D78" s="337">
        <f>SUM(E60:F65)</f>
        <v>8</v>
      </c>
      <c r="E78" s="337"/>
      <c r="F78" s="337"/>
      <c r="G78" s="337">
        <f>E69</f>
        <v>4</v>
      </c>
      <c r="H78" s="337"/>
      <c r="I78" s="341"/>
      <c r="J78" s="344" t="str">
        <f>IF(AND(AF80&lt;11,AF79&lt;7),"D",IF(AND(AF80&gt;=11,AF79&lt;7),"B",IF(AND(AF80&lt;11,AF79&gt;=7),"C","A")))</f>
        <v>A</v>
      </c>
      <c r="K78" s="345"/>
      <c r="L78" s="345"/>
      <c r="M78" s="13"/>
      <c r="N78" s="19"/>
      <c r="O78" s="19"/>
      <c r="P78" s="19"/>
      <c r="Q78" s="19"/>
      <c r="R78" s="19"/>
      <c r="S78" s="19"/>
      <c r="T78" s="13"/>
      <c r="U78" s="19"/>
      <c r="V78" s="19"/>
      <c r="W78" s="19"/>
      <c r="X78" s="19"/>
      <c r="Y78" s="19"/>
      <c r="Z78" s="19"/>
    </row>
    <row r="79" spans="1:33" ht="15" customHeight="1">
      <c r="A79" s="328"/>
      <c r="B79" s="329"/>
      <c r="C79" s="330"/>
      <c r="D79" s="338"/>
      <c r="E79" s="338"/>
      <c r="F79" s="338"/>
      <c r="G79" s="338"/>
      <c r="H79" s="338"/>
      <c r="I79" s="342"/>
      <c r="J79" s="346"/>
      <c r="K79" s="347"/>
      <c r="L79" s="347"/>
      <c r="M79" s="13"/>
      <c r="N79" s="19"/>
      <c r="O79" s="19"/>
      <c r="P79" s="19"/>
      <c r="Q79" s="19"/>
      <c r="R79" s="19"/>
      <c r="S79" s="19"/>
      <c r="T79" s="13"/>
      <c r="U79" s="19"/>
      <c r="V79" s="19"/>
      <c r="W79" s="19"/>
      <c r="X79" s="19"/>
      <c r="Y79" s="19"/>
      <c r="Z79" s="19"/>
      <c r="AB79" s="340" t="s">
        <v>124</v>
      </c>
      <c r="AC79" s="340"/>
      <c r="AD79" s="340"/>
      <c r="AE79" s="340"/>
      <c r="AF79" s="340">
        <f>SUM(E66,E72)</f>
        <v>8</v>
      </c>
      <c r="AG79" s="340"/>
    </row>
    <row r="80" spans="1:33" ht="15" customHeight="1">
      <c r="A80" s="328"/>
      <c r="B80" s="329"/>
      <c r="C80" s="330"/>
      <c r="D80" s="339"/>
      <c r="E80" s="339"/>
      <c r="F80" s="339"/>
      <c r="G80" s="339"/>
      <c r="H80" s="339"/>
      <c r="I80" s="343"/>
      <c r="J80" s="348"/>
      <c r="K80" s="349"/>
      <c r="L80" s="349"/>
      <c r="M80" s="13"/>
      <c r="N80" s="19"/>
      <c r="O80" s="19"/>
      <c r="P80" s="19"/>
      <c r="Q80" s="19"/>
      <c r="R80" s="19"/>
      <c r="S80" s="19"/>
      <c r="T80" s="13"/>
      <c r="U80" s="19"/>
      <c r="V80" s="19"/>
      <c r="W80" s="19"/>
      <c r="X80" s="19"/>
      <c r="Y80" s="19"/>
      <c r="Z80" s="19"/>
      <c r="AB80" s="340" t="s">
        <v>125</v>
      </c>
      <c r="AC80" s="340"/>
      <c r="AD80" s="340"/>
      <c r="AE80" s="340"/>
      <c r="AF80" s="340">
        <f>SUM(E60:F65,E69)</f>
        <v>12</v>
      </c>
      <c r="AG80" s="340"/>
    </row>
    <row r="81" spans="1:33" ht="15" customHeight="1">
      <c r="A81" s="328"/>
      <c r="B81" s="329"/>
      <c r="C81" s="330"/>
      <c r="D81" s="93" t="s">
        <v>116</v>
      </c>
      <c r="E81" s="326"/>
      <c r="F81" s="327"/>
      <c r="G81" s="119" t="s">
        <v>126</v>
      </c>
      <c r="H81" s="119"/>
      <c r="I81" s="359"/>
      <c r="J81" s="360" t="s">
        <v>127</v>
      </c>
      <c r="K81" s="177"/>
      <c r="L81" s="177"/>
      <c r="M81" s="13"/>
      <c r="N81" s="19"/>
      <c r="O81" s="19"/>
      <c r="P81" s="19"/>
      <c r="Q81" s="19"/>
      <c r="R81" s="19"/>
      <c r="S81" s="19"/>
      <c r="T81" s="13"/>
      <c r="U81" s="19"/>
      <c r="V81" s="19"/>
      <c r="W81" s="19"/>
      <c r="X81" s="19"/>
      <c r="Y81" s="19"/>
      <c r="Z81" s="19"/>
      <c r="AB81" s="340" t="s">
        <v>119</v>
      </c>
      <c r="AC81" s="340"/>
      <c r="AD81" s="340"/>
      <c r="AE81" s="340"/>
      <c r="AF81" s="340">
        <f>E72</f>
        <v>4</v>
      </c>
      <c r="AG81" s="340"/>
    </row>
    <row r="82" spans="1:33" ht="15" customHeight="1">
      <c r="A82" s="328"/>
      <c r="B82" s="329"/>
      <c r="C82" s="330"/>
      <c r="D82" s="331" t="s">
        <v>128</v>
      </c>
      <c r="E82" s="332"/>
      <c r="F82" s="333"/>
      <c r="G82" s="118"/>
      <c r="H82" s="118"/>
      <c r="I82" s="96"/>
      <c r="J82" s="361"/>
      <c r="K82" s="362"/>
      <c r="L82" s="362"/>
      <c r="M82" s="13"/>
      <c r="N82" s="19"/>
      <c r="O82" s="19"/>
      <c r="P82" s="19"/>
      <c r="Q82" s="19"/>
      <c r="R82" s="19"/>
      <c r="S82" s="19"/>
      <c r="T82" s="13"/>
      <c r="U82" s="19"/>
      <c r="V82" s="19"/>
      <c r="W82" s="19"/>
      <c r="X82" s="19"/>
      <c r="Y82" s="19"/>
      <c r="Z82" s="19"/>
      <c r="AB82" s="340" t="s">
        <v>117</v>
      </c>
      <c r="AC82" s="340"/>
      <c r="AD82" s="340"/>
      <c r="AE82" s="340"/>
      <c r="AF82" s="340">
        <f>E66</f>
        <v>4</v>
      </c>
      <c r="AG82" s="340"/>
    </row>
    <row r="83" spans="1:26" ht="15" customHeight="1">
      <c r="A83" s="328"/>
      <c r="B83" s="329"/>
      <c r="C83" s="330"/>
      <c r="D83" s="337">
        <f>E66</f>
        <v>4</v>
      </c>
      <c r="E83" s="337"/>
      <c r="F83" s="337"/>
      <c r="G83" s="337">
        <f>E72</f>
        <v>4</v>
      </c>
      <c r="H83" s="337"/>
      <c r="I83" s="341"/>
      <c r="J83" s="344" t="str">
        <f>IF(AND(AF82&lt;=3,AF81&lt;=3),"d",IF(AND(AF82&gt;=3,AF81&lt;3),"b",IF(AND(AF82&lt;3,AF81&gt;=3),"c","a")))</f>
        <v>a</v>
      </c>
      <c r="K83" s="345"/>
      <c r="L83" s="345"/>
      <c r="M83" s="19"/>
      <c r="N83" s="19"/>
      <c r="O83" s="19"/>
      <c r="P83" s="19"/>
      <c r="Q83" s="19"/>
      <c r="R83" s="19"/>
      <c r="S83" s="19"/>
      <c r="T83" s="13"/>
      <c r="U83" s="19"/>
      <c r="V83" s="19"/>
      <c r="W83" s="19"/>
      <c r="X83" s="19"/>
      <c r="Y83" s="19"/>
      <c r="Z83" s="19"/>
    </row>
    <row r="84" spans="1:14" ht="15" customHeight="1">
      <c r="A84" s="328"/>
      <c r="B84" s="329"/>
      <c r="C84" s="330"/>
      <c r="D84" s="338"/>
      <c r="E84" s="338"/>
      <c r="F84" s="338"/>
      <c r="G84" s="338"/>
      <c r="H84" s="338"/>
      <c r="I84" s="342"/>
      <c r="J84" s="346"/>
      <c r="K84" s="347"/>
      <c r="L84" s="347"/>
      <c r="M84" s="19"/>
      <c r="N84" s="19"/>
    </row>
    <row r="85" spans="1:14" ht="15" customHeight="1">
      <c r="A85" s="331"/>
      <c r="B85" s="332"/>
      <c r="C85" s="333"/>
      <c r="D85" s="339"/>
      <c r="E85" s="339"/>
      <c r="F85" s="339"/>
      <c r="G85" s="339"/>
      <c r="H85" s="339"/>
      <c r="I85" s="343"/>
      <c r="J85" s="348"/>
      <c r="K85" s="349"/>
      <c r="L85" s="349"/>
      <c r="M85" s="19"/>
      <c r="N85" s="19"/>
    </row>
    <row r="86" ht="18.75" customHeight="1"/>
    <row r="87" spans="1:26" ht="18.75" customHeight="1" thickBot="1">
      <c r="A87" s="365" t="s">
        <v>129</v>
      </c>
      <c r="B87" s="365"/>
      <c r="C87" s="365"/>
      <c r="D87" s="365"/>
      <c r="E87" s="365"/>
      <c r="F87" s="365"/>
      <c r="G87" s="365"/>
      <c r="H87" s="365"/>
      <c r="I87" s="365"/>
      <c r="J87" s="365"/>
      <c r="K87" s="365"/>
      <c r="L87" s="365"/>
      <c r="M87" s="365"/>
      <c r="N87" s="365"/>
      <c r="O87" s="365"/>
      <c r="P87" s="365"/>
      <c r="Q87" s="365"/>
      <c r="R87" s="365"/>
      <c r="S87" s="365"/>
      <c r="T87" s="365"/>
      <c r="U87" s="365"/>
      <c r="V87" s="365"/>
      <c r="W87" s="365"/>
      <c r="X87" s="365"/>
      <c r="Y87" s="365"/>
      <c r="Z87" s="366"/>
    </row>
    <row r="88" spans="1:13" ht="15" customHeight="1" thickTop="1">
      <c r="A88" s="67" t="s">
        <v>130</v>
      </c>
      <c r="B88" s="367"/>
      <c r="C88" s="370" t="s">
        <v>131</v>
      </c>
      <c r="D88" s="370"/>
      <c r="E88" s="370"/>
      <c r="F88" s="372" t="s">
        <v>38</v>
      </c>
      <c r="G88" s="372"/>
      <c r="H88" s="372"/>
      <c r="I88" s="372"/>
      <c r="J88" s="372"/>
      <c r="K88" s="372"/>
      <c r="L88" s="372"/>
      <c r="M88" s="372"/>
    </row>
    <row r="89" spans="1:26" ht="15" customHeight="1" thickBot="1">
      <c r="A89" s="68"/>
      <c r="B89" s="368"/>
      <c r="C89" s="371"/>
      <c r="D89" s="371"/>
      <c r="E89" s="371"/>
      <c r="F89" s="373"/>
      <c r="G89" s="373"/>
      <c r="H89" s="373"/>
      <c r="I89" s="373"/>
      <c r="J89" s="373"/>
      <c r="K89" s="373"/>
      <c r="L89" s="373"/>
      <c r="M89" s="373"/>
      <c r="N89" s="15"/>
      <c r="O89" s="16"/>
      <c r="P89" s="16"/>
      <c r="Q89" s="16"/>
      <c r="R89" s="16"/>
      <c r="S89" s="16"/>
      <c r="T89" s="16"/>
      <c r="U89" s="16"/>
      <c r="V89" s="16"/>
      <c r="W89" s="16"/>
      <c r="X89" s="16"/>
      <c r="Y89" s="16"/>
      <c r="Z89" s="16"/>
    </row>
    <row r="90" spans="1:26" ht="15" customHeight="1" thickTop="1">
      <c r="A90" s="68"/>
      <c r="B90" s="368"/>
      <c r="C90" s="374" t="s">
        <v>132</v>
      </c>
      <c r="D90" s="375"/>
      <c r="E90" s="376"/>
      <c r="F90" s="302" t="s">
        <v>159</v>
      </c>
      <c r="G90" s="303"/>
      <c r="H90" s="303"/>
      <c r="I90" s="303"/>
      <c r="J90" s="303"/>
      <c r="K90" s="303"/>
      <c r="L90" s="303"/>
      <c r="M90" s="303"/>
      <c r="N90" s="303"/>
      <c r="O90" s="303"/>
      <c r="P90" s="303"/>
      <c r="Q90" s="303"/>
      <c r="R90" s="303"/>
      <c r="S90" s="303"/>
      <c r="T90" s="303"/>
      <c r="U90" s="303"/>
      <c r="V90" s="303"/>
      <c r="W90" s="303"/>
      <c r="X90" s="303"/>
      <c r="Y90" s="303"/>
      <c r="Z90" s="304"/>
    </row>
    <row r="91" spans="1:26" ht="15" customHeight="1">
      <c r="A91" s="68"/>
      <c r="B91" s="368"/>
      <c r="C91" s="131"/>
      <c r="D91" s="132"/>
      <c r="E91" s="133"/>
      <c r="F91" s="302"/>
      <c r="G91" s="303"/>
      <c r="H91" s="303"/>
      <c r="I91" s="303"/>
      <c r="J91" s="303"/>
      <c r="K91" s="303"/>
      <c r="L91" s="303"/>
      <c r="M91" s="303"/>
      <c r="N91" s="303"/>
      <c r="O91" s="303"/>
      <c r="P91" s="303"/>
      <c r="Q91" s="303"/>
      <c r="R91" s="303"/>
      <c r="S91" s="303"/>
      <c r="T91" s="303"/>
      <c r="U91" s="303"/>
      <c r="V91" s="303"/>
      <c r="W91" s="303"/>
      <c r="X91" s="303"/>
      <c r="Y91" s="303"/>
      <c r="Z91" s="304"/>
    </row>
    <row r="92" spans="1:26" ht="15" customHeight="1">
      <c r="A92" s="68"/>
      <c r="B92" s="368"/>
      <c r="C92" s="131"/>
      <c r="D92" s="132"/>
      <c r="E92" s="133"/>
      <c r="F92" s="302"/>
      <c r="G92" s="303"/>
      <c r="H92" s="303"/>
      <c r="I92" s="303"/>
      <c r="J92" s="303"/>
      <c r="K92" s="303"/>
      <c r="L92" s="303"/>
      <c r="M92" s="303"/>
      <c r="N92" s="303"/>
      <c r="O92" s="303"/>
      <c r="P92" s="303"/>
      <c r="Q92" s="303"/>
      <c r="R92" s="303"/>
      <c r="S92" s="303"/>
      <c r="T92" s="303"/>
      <c r="U92" s="303"/>
      <c r="V92" s="303"/>
      <c r="W92" s="303"/>
      <c r="X92" s="303"/>
      <c r="Y92" s="303"/>
      <c r="Z92" s="304"/>
    </row>
    <row r="93" spans="1:26" ht="15" customHeight="1">
      <c r="A93" s="68"/>
      <c r="B93" s="368"/>
      <c r="C93" s="131"/>
      <c r="D93" s="132"/>
      <c r="E93" s="133"/>
      <c r="F93" s="302"/>
      <c r="G93" s="303"/>
      <c r="H93" s="303"/>
      <c r="I93" s="303"/>
      <c r="J93" s="303"/>
      <c r="K93" s="303"/>
      <c r="L93" s="303"/>
      <c r="M93" s="303"/>
      <c r="N93" s="303"/>
      <c r="O93" s="303"/>
      <c r="P93" s="303"/>
      <c r="Q93" s="303"/>
      <c r="R93" s="303"/>
      <c r="S93" s="303"/>
      <c r="T93" s="303"/>
      <c r="U93" s="303"/>
      <c r="V93" s="303"/>
      <c r="W93" s="303"/>
      <c r="X93" s="303"/>
      <c r="Y93" s="303"/>
      <c r="Z93" s="304"/>
    </row>
    <row r="94" spans="1:26" ht="15" customHeight="1">
      <c r="A94" s="68"/>
      <c r="B94" s="368"/>
      <c r="C94" s="96"/>
      <c r="D94" s="97"/>
      <c r="E94" s="98"/>
      <c r="F94" s="305"/>
      <c r="G94" s="306"/>
      <c r="H94" s="306"/>
      <c r="I94" s="306"/>
      <c r="J94" s="306"/>
      <c r="K94" s="306"/>
      <c r="L94" s="306"/>
      <c r="M94" s="306"/>
      <c r="N94" s="306"/>
      <c r="O94" s="306"/>
      <c r="P94" s="306"/>
      <c r="Q94" s="306"/>
      <c r="R94" s="306"/>
      <c r="S94" s="306"/>
      <c r="T94" s="306"/>
      <c r="U94" s="306"/>
      <c r="V94" s="306"/>
      <c r="W94" s="306"/>
      <c r="X94" s="306"/>
      <c r="Y94" s="306"/>
      <c r="Z94" s="307"/>
    </row>
    <row r="95" spans="1:26" ht="15" customHeight="1">
      <c r="A95" s="68"/>
      <c r="B95" s="368"/>
      <c r="C95" s="350" t="s">
        <v>133</v>
      </c>
      <c r="D95" s="351"/>
      <c r="E95" s="352"/>
      <c r="F95" s="314" t="s">
        <v>160</v>
      </c>
      <c r="G95" s="315"/>
      <c r="H95" s="315"/>
      <c r="I95" s="315"/>
      <c r="J95" s="315"/>
      <c r="K95" s="315"/>
      <c r="L95" s="315"/>
      <c r="M95" s="315"/>
      <c r="N95" s="315"/>
      <c r="O95" s="315"/>
      <c r="P95" s="315"/>
      <c r="Q95" s="315"/>
      <c r="R95" s="315"/>
      <c r="S95" s="315"/>
      <c r="T95" s="315"/>
      <c r="U95" s="315"/>
      <c r="V95" s="315"/>
      <c r="W95" s="315"/>
      <c r="X95" s="315"/>
      <c r="Y95" s="315"/>
      <c r="Z95" s="316"/>
    </row>
    <row r="96" spans="1:26" ht="15" customHeight="1">
      <c r="A96" s="68"/>
      <c r="B96" s="368"/>
      <c r="C96" s="353"/>
      <c r="D96" s="354"/>
      <c r="E96" s="355"/>
      <c r="F96" s="317"/>
      <c r="G96" s="318"/>
      <c r="H96" s="318"/>
      <c r="I96" s="318"/>
      <c r="J96" s="318"/>
      <c r="K96" s="318"/>
      <c r="L96" s="318"/>
      <c r="M96" s="318"/>
      <c r="N96" s="318"/>
      <c r="O96" s="318"/>
      <c r="P96" s="318"/>
      <c r="Q96" s="318"/>
      <c r="R96" s="318"/>
      <c r="S96" s="318"/>
      <c r="T96" s="318"/>
      <c r="U96" s="318"/>
      <c r="V96" s="318"/>
      <c r="W96" s="318"/>
      <c r="X96" s="318"/>
      <c r="Y96" s="318"/>
      <c r="Z96" s="319"/>
    </row>
    <row r="97" spans="1:26" ht="15" customHeight="1">
      <c r="A97" s="68"/>
      <c r="B97" s="368"/>
      <c r="C97" s="353"/>
      <c r="D97" s="354"/>
      <c r="E97" s="355"/>
      <c r="F97" s="317"/>
      <c r="G97" s="318"/>
      <c r="H97" s="318"/>
      <c r="I97" s="318"/>
      <c r="J97" s="318"/>
      <c r="K97" s="318"/>
      <c r="L97" s="318"/>
      <c r="M97" s="318"/>
      <c r="N97" s="318"/>
      <c r="O97" s="318"/>
      <c r="P97" s="318"/>
      <c r="Q97" s="318"/>
      <c r="R97" s="318"/>
      <c r="S97" s="318"/>
      <c r="T97" s="318"/>
      <c r="U97" s="318"/>
      <c r="V97" s="318"/>
      <c r="W97" s="318"/>
      <c r="X97" s="318"/>
      <c r="Y97" s="318"/>
      <c r="Z97" s="319"/>
    </row>
    <row r="98" spans="1:26" ht="15" customHeight="1">
      <c r="A98" s="68"/>
      <c r="B98" s="368"/>
      <c r="C98" s="353"/>
      <c r="D98" s="354"/>
      <c r="E98" s="355"/>
      <c r="F98" s="317"/>
      <c r="G98" s="318"/>
      <c r="H98" s="318"/>
      <c r="I98" s="318"/>
      <c r="J98" s="318"/>
      <c r="K98" s="318"/>
      <c r="L98" s="318"/>
      <c r="M98" s="318"/>
      <c r="N98" s="318"/>
      <c r="O98" s="318"/>
      <c r="P98" s="318"/>
      <c r="Q98" s="318"/>
      <c r="R98" s="318"/>
      <c r="S98" s="318"/>
      <c r="T98" s="318"/>
      <c r="U98" s="318"/>
      <c r="V98" s="318"/>
      <c r="W98" s="318"/>
      <c r="X98" s="318"/>
      <c r="Y98" s="318"/>
      <c r="Z98" s="319"/>
    </row>
    <row r="99" spans="1:26" ht="15" customHeight="1">
      <c r="A99" s="69"/>
      <c r="B99" s="369"/>
      <c r="C99" s="356"/>
      <c r="D99" s="357"/>
      <c r="E99" s="358"/>
      <c r="F99" s="320"/>
      <c r="G99" s="321"/>
      <c r="H99" s="321"/>
      <c r="I99" s="321"/>
      <c r="J99" s="321"/>
      <c r="K99" s="321"/>
      <c r="L99" s="321"/>
      <c r="M99" s="321"/>
      <c r="N99" s="321"/>
      <c r="O99" s="321"/>
      <c r="P99" s="321"/>
      <c r="Q99" s="321"/>
      <c r="R99" s="321"/>
      <c r="S99" s="321"/>
      <c r="T99" s="321"/>
      <c r="U99" s="321"/>
      <c r="V99" s="321"/>
      <c r="W99" s="321"/>
      <c r="X99" s="321"/>
      <c r="Y99" s="321"/>
      <c r="Z99" s="322"/>
    </row>
    <row r="100" ht="18.75" customHeight="1"/>
    <row r="101" spans="1:26" ht="18.75" customHeight="1">
      <c r="A101" s="386" t="s">
        <v>167</v>
      </c>
      <c r="B101" s="386"/>
      <c r="C101" s="386"/>
      <c r="D101" s="386"/>
      <c r="E101" s="386"/>
      <c r="F101" s="386"/>
      <c r="G101" s="386"/>
      <c r="H101" s="386"/>
      <c r="I101" s="386"/>
      <c r="J101" s="386"/>
      <c r="K101" s="386"/>
      <c r="L101" s="386"/>
      <c r="M101" s="386"/>
      <c r="N101" s="386"/>
      <c r="O101" s="386"/>
      <c r="P101" s="386"/>
      <c r="Q101" s="386"/>
      <c r="R101" s="386"/>
      <c r="S101" s="386"/>
      <c r="T101" s="386"/>
      <c r="U101" s="386"/>
      <c r="V101" s="386"/>
      <c r="W101" s="386"/>
      <c r="X101" s="386"/>
      <c r="Y101" s="386"/>
      <c r="Z101" s="386"/>
    </row>
    <row r="102" spans="1:26" ht="18.75" customHeight="1">
      <c r="A102" s="387" t="s">
        <v>134</v>
      </c>
      <c r="B102" s="387"/>
      <c r="C102" s="387"/>
      <c r="D102" s="387"/>
      <c r="E102" s="387"/>
      <c r="F102" s="387"/>
      <c r="G102" s="388" t="s">
        <v>168</v>
      </c>
      <c r="H102" s="389"/>
      <c r="I102" s="389"/>
      <c r="J102" s="389"/>
      <c r="K102" s="389"/>
      <c r="L102" s="389"/>
      <c r="M102" s="389"/>
      <c r="N102" s="389"/>
      <c r="O102" s="389"/>
      <c r="P102" s="389"/>
      <c r="Q102" s="389"/>
      <c r="R102" s="389"/>
      <c r="S102" s="389"/>
      <c r="T102" s="389"/>
      <c r="U102" s="389"/>
      <c r="V102" s="389"/>
      <c r="W102" s="389"/>
      <c r="X102" s="389"/>
      <c r="Y102" s="389"/>
      <c r="Z102" s="194"/>
    </row>
    <row r="103" spans="1:26" ht="18.75" customHeight="1">
      <c r="A103" s="387"/>
      <c r="B103" s="387"/>
      <c r="C103" s="387"/>
      <c r="D103" s="387"/>
      <c r="E103" s="387"/>
      <c r="F103" s="387"/>
      <c r="G103" s="120" t="s">
        <v>135</v>
      </c>
      <c r="H103" s="58"/>
      <c r="I103" s="58"/>
      <c r="J103" s="58"/>
      <c r="K103" s="58"/>
      <c r="L103" s="58"/>
      <c r="M103" s="58"/>
      <c r="N103" s="58"/>
      <c r="O103" s="58"/>
      <c r="P103" s="58"/>
      <c r="Q103" s="58"/>
      <c r="R103" s="58"/>
      <c r="S103" s="58"/>
      <c r="T103" s="58"/>
      <c r="U103" s="58"/>
      <c r="V103" s="58"/>
      <c r="W103" s="58"/>
      <c r="X103" s="58"/>
      <c r="Y103" s="58"/>
      <c r="Z103" s="59"/>
    </row>
    <row r="104" spans="1:30" ht="18.75" customHeight="1">
      <c r="A104" s="387"/>
      <c r="B104" s="387"/>
      <c r="C104" s="387"/>
      <c r="D104" s="387"/>
      <c r="E104" s="387"/>
      <c r="F104" s="387"/>
      <c r="G104" s="135" t="s">
        <v>136</v>
      </c>
      <c r="H104" s="136"/>
      <c r="I104" s="136"/>
      <c r="J104" s="136"/>
      <c r="K104" s="136" t="s">
        <v>137</v>
      </c>
      <c r="L104" s="136"/>
      <c r="M104" s="136"/>
      <c r="N104" s="136"/>
      <c r="O104" s="363" t="s">
        <v>138</v>
      </c>
      <c r="P104" s="363"/>
      <c r="Q104" s="363"/>
      <c r="R104" s="363"/>
      <c r="S104" s="363" t="s">
        <v>139</v>
      </c>
      <c r="T104" s="363"/>
      <c r="U104" s="363"/>
      <c r="V104" s="363"/>
      <c r="W104" s="363" t="s">
        <v>140</v>
      </c>
      <c r="X104" s="363"/>
      <c r="Y104" s="363"/>
      <c r="Z104" s="364"/>
      <c r="AA104" s="7"/>
      <c r="AB104" s="7"/>
      <c r="AC104" s="7"/>
      <c r="AD104" s="7"/>
    </row>
    <row r="105" spans="1:26" ht="18.75" customHeight="1">
      <c r="A105" s="387"/>
      <c r="B105" s="387"/>
      <c r="C105" s="387"/>
      <c r="D105" s="387"/>
      <c r="E105" s="387"/>
      <c r="F105" s="387"/>
      <c r="G105" s="377" t="s">
        <v>141</v>
      </c>
      <c r="H105" s="378"/>
      <c r="I105" s="378"/>
      <c r="J105" s="378"/>
      <c r="K105" s="378"/>
      <c r="L105" s="378"/>
      <c r="M105" s="378"/>
      <c r="N105" s="378"/>
      <c r="O105" s="378"/>
      <c r="P105" s="378"/>
      <c r="Q105" s="378"/>
      <c r="R105" s="378"/>
      <c r="S105" s="378"/>
      <c r="T105" s="378"/>
      <c r="U105" s="378"/>
      <c r="V105" s="378"/>
      <c r="W105" s="378"/>
      <c r="X105" s="378"/>
      <c r="Y105" s="378"/>
      <c r="Z105" s="379"/>
    </row>
    <row r="106" spans="1:26" ht="18.75" customHeight="1">
      <c r="A106" s="387"/>
      <c r="B106" s="387"/>
      <c r="C106" s="387"/>
      <c r="D106" s="387"/>
      <c r="E106" s="387"/>
      <c r="F106" s="387"/>
      <c r="G106" s="380"/>
      <c r="H106" s="381"/>
      <c r="I106" s="381"/>
      <c r="J106" s="381"/>
      <c r="K106" s="381"/>
      <c r="L106" s="381"/>
      <c r="M106" s="381"/>
      <c r="N106" s="381"/>
      <c r="O106" s="381"/>
      <c r="P106" s="381"/>
      <c r="Q106" s="381"/>
      <c r="R106" s="381"/>
      <c r="S106" s="381"/>
      <c r="T106" s="381"/>
      <c r="U106" s="381"/>
      <c r="V106" s="381"/>
      <c r="W106" s="381"/>
      <c r="X106" s="381"/>
      <c r="Y106" s="381"/>
      <c r="Z106" s="382"/>
    </row>
    <row r="107" spans="1:26" ht="18.75" customHeight="1">
      <c r="A107" s="387"/>
      <c r="B107" s="387"/>
      <c r="C107" s="387"/>
      <c r="D107" s="387"/>
      <c r="E107" s="387"/>
      <c r="F107" s="387"/>
      <c r="G107" s="380"/>
      <c r="H107" s="381"/>
      <c r="I107" s="381"/>
      <c r="J107" s="381"/>
      <c r="K107" s="381"/>
      <c r="L107" s="381"/>
      <c r="M107" s="381"/>
      <c r="N107" s="381"/>
      <c r="O107" s="381"/>
      <c r="P107" s="381"/>
      <c r="Q107" s="381"/>
      <c r="R107" s="381"/>
      <c r="S107" s="381"/>
      <c r="T107" s="381"/>
      <c r="U107" s="381"/>
      <c r="V107" s="381"/>
      <c r="W107" s="381"/>
      <c r="X107" s="381"/>
      <c r="Y107" s="381"/>
      <c r="Z107" s="382"/>
    </row>
    <row r="108" spans="1:26" ht="18.75" customHeight="1">
      <c r="A108" s="387"/>
      <c r="B108" s="387"/>
      <c r="C108" s="387"/>
      <c r="D108" s="387"/>
      <c r="E108" s="387"/>
      <c r="F108" s="387"/>
      <c r="G108" s="380"/>
      <c r="H108" s="381"/>
      <c r="I108" s="381"/>
      <c r="J108" s="381"/>
      <c r="K108" s="381"/>
      <c r="L108" s="381"/>
      <c r="M108" s="381"/>
      <c r="N108" s="381"/>
      <c r="O108" s="381"/>
      <c r="P108" s="381"/>
      <c r="Q108" s="381"/>
      <c r="R108" s="381"/>
      <c r="S108" s="381"/>
      <c r="T108" s="381"/>
      <c r="U108" s="381"/>
      <c r="V108" s="381"/>
      <c r="W108" s="381"/>
      <c r="X108" s="381"/>
      <c r="Y108" s="381"/>
      <c r="Z108" s="382"/>
    </row>
    <row r="109" spans="1:26" ht="18.75" customHeight="1">
      <c r="A109" s="387"/>
      <c r="B109" s="387"/>
      <c r="C109" s="387"/>
      <c r="D109" s="387"/>
      <c r="E109" s="387"/>
      <c r="F109" s="387"/>
      <c r="G109" s="383"/>
      <c r="H109" s="384"/>
      <c r="I109" s="384"/>
      <c r="J109" s="384"/>
      <c r="K109" s="384"/>
      <c r="L109" s="384"/>
      <c r="M109" s="384"/>
      <c r="N109" s="384"/>
      <c r="O109" s="384"/>
      <c r="P109" s="384"/>
      <c r="Q109" s="384"/>
      <c r="R109" s="384"/>
      <c r="S109" s="384"/>
      <c r="T109" s="384"/>
      <c r="U109" s="384"/>
      <c r="V109" s="384"/>
      <c r="W109" s="384"/>
      <c r="X109" s="384"/>
      <c r="Y109" s="384"/>
      <c r="Z109" s="385"/>
    </row>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sheetData>
  <sheetProtection/>
  <mergeCells count="284">
    <mergeCell ref="G105:Z109"/>
    <mergeCell ref="F95:Z99"/>
    <mergeCell ref="A101:Z101"/>
    <mergeCell ref="A102:F109"/>
    <mergeCell ref="G102:Z102"/>
    <mergeCell ref="G103:Z103"/>
    <mergeCell ref="G104:J104"/>
    <mergeCell ref="K104:N104"/>
    <mergeCell ref="O104:R104"/>
    <mergeCell ref="S104:V104"/>
    <mergeCell ref="W104:Z104"/>
    <mergeCell ref="D83:F85"/>
    <mergeCell ref="G83:I85"/>
    <mergeCell ref="J83:L85"/>
    <mergeCell ref="A87:Z87"/>
    <mergeCell ref="A88:B99"/>
    <mergeCell ref="C88:E89"/>
    <mergeCell ref="F88:M89"/>
    <mergeCell ref="C90:E94"/>
    <mergeCell ref="F90:Z94"/>
    <mergeCell ref="C95:E99"/>
    <mergeCell ref="D81:F81"/>
    <mergeCell ref="G81:I82"/>
    <mergeCell ref="J81:L82"/>
    <mergeCell ref="AB81:AE81"/>
    <mergeCell ref="AF81:AG81"/>
    <mergeCell ref="D82:F82"/>
    <mergeCell ref="AB82:AE82"/>
    <mergeCell ref="AF82:AG82"/>
    <mergeCell ref="G78:I80"/>
    <mergeCell ref="J78:L80"/>
    <mergeCell ref="AB79:AE79"/>
    <mergeCell ref="AF79:AG79"/>
    <mergeCell ref="AB80:AE80"/>
    <mergeCell ref="AF80:AG80"/>
    <mergeCell ref="AB77:AC77"/>
    <mergeCell ref="AD77:AE77"/>
    <mergeCell ref="AH77:AI77"/>
    <mergeCell ref="AJ77:AK77"/>
    <mergeCell ref="AL77:AM77"/>
    <mergeCell ref="AN77:AO77"/>
    <mergeCell ref="AB76:AC76"/>
    <mergeCell ref="AD76:AE76"/>
    <mergeCell ref="AH76:AI76"/>
    <mergeCell ref="AJ76:AK76"/>
    <mergeCell ref="AL76:AM76"/>
    <mergeCell ref="AN76:AO76"/>
    <mergeCell ref="A72:D74"/>
    <mergeCell ref="E72:F74"/>
    <mergeCell ref="G72:M74"/>
    <mergeCell ref="N72:Z74"/>
    <mergeCell ref="A76:C85"/>
    <mergeCell ref="D76:F77"/>
    <mergeCell ref="G76:I76"/>
    <mergeCell ref="J76:L77"/>
    <mergeCell ref="G77:I77"/>
    <mergeCell ref="D78:F80"/>
    <mergeCell ref="A66:A71"/>
    <mergeCell ref="B66:D68"/>
    <mergeCell ref="E66:F68"/>
    <mergeCell ref="G66:M68"/>
    <mergeCell ref="N66:Z68"/>
    <mergeCell ref="B69:D71"/>
    <mergeCell ref="E69:F71"/>
    <mergeCell ref="G69:M71"/>
    <mergeCell ref="N69:Z71"/>
    <mergeCell ref="A60:A65"/>
    <mergeCell ref="B60:D62"/>
    <mergeCell ref="E60:F62"/>
    <mergeCell ref="G60:M62"/>
    <mergeCell ref="N60:Z62"/>
    <mergeCell ref="B63:D65"/>
    <mergeCell ref="E63:F65"/>
    <mergeCell ref="G63:M65"/>
    <mergeCell ref="N63:Z65"/>
    <mergeCell ref="O56:R56"/>
    <mergeCell ref="S56:V56"/>
    <mergeCell ref="W56:Z56"/>
    <mergeCell ref="A58:Z58"/>
    <mergeCell ref="A59:D59"/>
    <mergeCell ref="E59:M59"/>
    <mergeCell ref="N59:Z59"/>
    <mergeCell ref="S53:V54"/>
    <mergeCell ref="W53:Z54"/>
    <mergeCell ref="B55:F56"/>
    <mergeCell ref="G55:J55"/>
    <mergeCell ref="K55:N55"/>
    <mergeCell ref="O55:R55"/>
    <mergeCell ref="S55:V55"/>
    <mergeCell ref="W55:Z55"/>
    <mergeCell ref="G56:J56"/>
    <mergeCell ref="K56:N56"/>
    <mergeCell ref="Q52:R52"/>
    <mergeCell ref="S52:T52"/>
    <mergeCell ref="U52:V52"/>
    <mergeCell ref="W52:X52"/>
    <mergeCell ref="Y52:Z52"/>
    <mergeCell ref="B53:E54"/>
    <mergeCell ref="F53:F54"/>
    <mergeCell ref="G53:J54"/>
    <mergeCell ref="K53:N54"/>
    <mergeCell ref="O53:R54"/>
    <mergeCell ref="B52:E52"/>
    <mergeCell ref="G52:H52"/>
    <mergeCell ref="I52:J52"/>
    <mergeCell ref="K52:L52"/>
    <mergeCell ref="M52:N52"/>
    <mergeCell ref="O52:P52"/>
    <mergeCell ref="C51:F51"/>
    <mergeCell ref="G51:J51"/>
    <mergeCell ref="K51:N51"/>
    <mergeCell ref="O51:R51"/>
    <mergeCell ref="S51:V51"/>
    <mergeCell ref="W51:Z51"/>
    <mergeCell ref="S49:V49"/>
    <mergeCell ref="W49:Z49"/>
    <mergeCell ref="C50:F50"/>
    <mergeCell ref="G50:J50"/>
    <mergeCell ref="K50:N50"/>
    <mergeCell ref="O50:R50"/>
    <mergeCell ref="S50:V50"/>
    <mergeCell ref="W50:Z50"/>
    <mergeCell ref="W47:Z47"/>
    <mergeCell ref="C48:F48"/>
    <mergeCell ref="G48:J48"/>
    <mergeCell ref="K48:N48"/>
    <mergeCell ref="O48:R48"/>
    <mergeCell ref="S48:V48"/>
    <mergeCell ref="W48:Z48"/>
    <mergeCell ref="B47:B51"/>
    <mergeCell ref="C47:F47"/>
    <mergeCell ref="G47:J47"/>
    <mergeCell ref="K47:N47"/>
    <mergeCell ref="O47:R47"/>
    <mergeCell ref="S47:V47"/>
    <mergeCell ref="C49:F49"/>
    <mergeCell ref="G49:J49"/>
    <mergeCell ref="K49:N49"/>
    <mergeCell ref="O49:R49"/>
    <mergeCell ref="C46:F46"/>
    <mergeCell ref="G46:J46"/>
    <mergeCell ref="K46:N46"/>
    <mergeCell ref="O46:R46"/>
    <mergeCell ref="S46:V46"/>
    <mergeCell ref="W46:Z46"/>
    <mergeCell ref="C45:F45"/>
    <mergeCell ref="G45:J45"/>
    <mergeCell ref="K45:N45"/>
    <mergeCell ref="O45:R45"/>
    <mergeCell ref="S45:V45"/>
    <mergeCell ref="W45:Z45"/>
    <mergeCell ref="O43:R43"/>
    <mergeCell ref="S43:V43"/>
    <mergeCell ref="W43:Z43"/>
    <mergeCell ref="B44:B46"/>
    <mergeCell ref="C44:F44"/>
    <mergeCell ref="G44:J44"/>
    <mergeCell ref="K44:N44"/>
    <mergeCell ref="O44:R44"/>
    <mergeCell ref="S44:V44"/>
    <mergeCell ref="W44:Z44"/>
    <mergeCell ref="W41:Z41"/>
    <mergeCell ref="B42:E43"/>
    <mergeCell ref="F42:F43"/>
    <mergeCell ref="G42:J42"/>
    <mergeCell ref="K42:N42"/>
    <mergeCell ref="O42:R42"/>
    <mergeCell ref="S42:V42"/>
    <mergeCell ref="W42:Z42"/>
    <mergeCell ref="G43:J43"/>
    <mergeCell ref="K43:N43"/>
    <mergeCell ref="V35:W35"/>
    <mergeCell ref="Y35:Z35"/>
    <mergeCell ref="A36:D39"/>
    <mergeCell ref="E36:Z39"/>
    <mergeCell ref="A41:A56"/>
    <mergeCell ref="B41:F41"/>
    <mergeCell ref="G41:J41"/>
    <mergeCell ref="K41:N41"/>
    <mergeCell ref="O41:R41"/>
    <mergeCell ref="S41:V41"/>
    <mergeCell ref="V33:W33"/>
    <mergeCell ref="Y33:Z33"/>
    <mergeCell ref="B34:F35"/>
    <mergeCell ref="G34:L35"/>
    <mergeCell ref="M34:N35"/>
    <mergeCell ref="P34:Q34"/>
    <mergeCell ref="S34:T34"/>
    <mergeCell ref="V34:W34"/>
    <mergeCell ref="Y34:Z34"/>
    <mergeCell ref="P35:Q35"/>
    <mergeCell ref="U31:W31"/>
    <mergeCell ref="X31:Z31"/>
    <mergeCell ref="B32:F33"/>
    <mergeCell ref="G32:L33"/>
    <mergeCell ref="M32:N33"/>
    <mergeCell ref="P32:Q32"/>
    <mergeCell ref="S32:T32"/>
    <mergeCell ref="V32:W32"/>
    <mergeCell ref="Y32:Z32"/>
    <mergeCell ref="P33:Q33"/>
    <mergeCell ref="A31:A35"/>
    <mergeCell ref="B31:F31"/>
    <mergeCell ref="G31:L31"/>
    <mergeCell ref="M31:N31"/>
    <mergeCell ref="O31:Q31"/>
    <mergeCell ref="R31:T31"/>
    <mergeCell ref="S33:T33"/>
    <mergeCell ref="S35:T35"/>
    <mergeCell ref="C28:L29"/>
    <mergeCell ref="M28:N29"/>
    <mergeCell ref="P28:Q28"/>
    <mergeCell ref="S28:T28"/>
    <mergeCell ref="V28:W28"/>
    <mergeCell ref="Y28:Z28"/>
    <mergeCell ref="P29:Q29"/>
    <mergeCell ref="S29:T29"/>
    <mergeCell ref="V29:W29"/>
    <mergeCell ref="Y29:Z29"/>
    <mergeCell ref="C26:L27"/>
    <mergeCell ref="M26:N27"/>
    <mergeCell ref="P26:Q26"/>
    <mergeCell ref="S26:T26"/>
    <mergeCell ref="V26:W26"/>
    <mergeCell ref="Y26:Z26"/>
    <mergeCell ref="P27:Q27"/>
    <mergeCell ref="S27:T27"/>
    <mergeCell ref="V27:W27"/>
    <mergeCell ref="Y27:Z27"/>
    <mergeCell ref="A17:F22"/>
    <mergeCell ref="G17:Z22"/>
    <mergeCell ref="A24:Z24"/>
    <mergeCell ref="A25:B29"/>
    <mergeCell ref="C25:L25"/>
    <mergeCell ref="M25:N25"/>
    <mergeCell ref="O25:Q25"/>
    <mergeCell ref="R25:T25"/>
    <mergeCell ref="U25:W25"/>
    <mergeCell ref="X25:Z25"/>
    <mergeCell ref="A12:F14"/>
    <mergeCell ref="G12:Z14"/>
    <mergeCell ref="A15:F15"/>
    <mergeCell ref="G15:H15"/>
    <mergeCell ref="J15:K15"/>
    <mergeCell ref="L15:N16"/>
    <mergeCell ref="O15:Z16"/>
    <mergeCell ref="A16:F16"/>
    <mergeCell ref="G16:H16"/>
    <mergeCell ref="J16:K16"/>
    <mergeCell ref="A9:F9"/>
    <mergeCell ref="G9:P9"/>
    <mergeCell ref="R9:S9"/>
    <mergeCell ref="T9:Z9"/>
    <mergeCell ref="A10:F11"/>
    <mergeCell ref="G10:Z11"/>
    <mergeCell ref="H7:I7"/>
    <mergeCell ref="J7:P7"/>
    <mergeCell ref="R7:S7"/>
    <mergeCell ref="T7:Z7"/>
    <mergeCell ref="E8:G8"/>
    <mergeCell ref="H8:I8"/>
    <mergeCell ref="J8:P8"/>
    <mergeCell ref="R8:S8"/>
    <mergeCell ref="T8:Z8"/>
    <mergeCell ref="A5:D6"/>
    <mergeCell ref="E5:F6"/>
    <mergeCell ref="G5:P6"/>
    <mergeCell ref="Q5:S5"/>
    <mergeCell ref="T5:Z5"/>
    <mergeCell ref="Q6:Q9"/>
    <mergeCell ref="R6:S6"/>
    <mergeCell ref="T6:Z6"/>
    <mergeCell ref="A7:D8"/>
    <mergeCell ref="E7:G7"/>
    <mergeCell ref="C1:D1"/>
    <mergeCell ref="E1:F1"/>
    <mergeCell ref="G1:H1"/>
    <mergeCell ref="J1:Z1"/>
    <mergeCell ref="A3:Z3"/>
    <mergeCell ref="A4:D4"/>
    <mergeCell ref="E4:F4"/>
    <mergeCell ref="G4:P4"/>
    <mergeCell ref="Q4:S4"/>
    <mergeCell ref="T4:Z4"/>
  </mergeCells>
  <printOptions horizontalCentered="1" verticalCentered="1"/>
  <pageMargins left="0.3937007874015748" right="0.3937007874015748" top="0.35433070866141736" bottom="0.1968503937007874" header="0.31496062992125984" footer="0.31496062992125984"/>
  <pageSetup horizontalDpi="600" verticalDpi="600" orientation="portrait" paperSize="9" scale="95" r:id="rId3"/>
  <rowBreaks count="1" manualBreakCount="1">
    <brk id="56" max="25" man="1"/>
  </rowBreaks>
  <drawing r:id="rId2"/>
  <legacyDrawing r:id="rId1"/>
</worksheet>
</file>

<file path=xl/worksheets/sheet2.xml><?xml version="1.0" encoding="utf-8"?>
<worksheet xmlns="http://schemas.openxmlformats.org/spreadsheetml/2006/main" xmlns:r="http://schemas.openxmlformats.org/officeDocument/2006/relationships">
  <dimension ref="A1:Z40"/>
  <sheetViews>
    <sheetView showGridLines="0" view="pageBreakPreview" zoomScale="115" zoomScaleSheetLayoutView="115" zoomScalePageLayoutView="0" workbookViewId="0" topLeftCell="A1">
      <selection activeCell="V8" sqref="V8:W8"/>
    </sheetView>
  </sheetViews>
  <sheetFormatPr defaultColWidth="9.140625" defaultRowHeight="15"/>
  <cols>
    <col min="1" max="103" width="3.57421875" style="1" customWidth="1"/>
    <col min="104" max="16384" width="9.00390625" style="1" customWidth="1"/>
  </cols>
  <sheetData>
    <row r="1" spans="3:26" ht="18.75" customHeight="1" thickBot="1" thickTop="1">
      <c r="C1" s="405" t="s">
        <v>0</v>
      </c>
      <c r="D1" s="406"/>
      <c r="E1" s="406">
        <v>25</v>
      </c>
      <c r="F1" s="406"/>
      <c r="G1" s="406" t="s">
        <v>1</v>
      </c>
      <c r="H1" s="407"/>
      <c r="I1" s="14"/>
      <c r="J1" s="408" t="s">
        <v>16</v>
      </c>
      <c r="K1" s="408"/>
      <c r="L1" s="408"/>
      <c r="M1" s="408"/>
      <c r="N1" s="408"/>
      <c r="O1" s="408"/>
      <c r="P1" s="408"/>
      <c r="Q1" s="408"/>
      <c r="R1" s="408"/>
      <c r="S1" s="408"/>
      <c r="T1" s="408"/>
      <c r="U1" s="408"/>
      <c r="V1" s="408"/>
      <c r="W1" s="408"/>
      <c r="X1" s="408"/>
      <c r="Y1" s="408"/>
      <c r="Z1" s="408"/>
    </row>
    <row r="2" spans="1:26" ht="14.25" thickTop="1">
      <c r="A2" s="409" t="s">
        <v>17</v>
      </c>
      <c r="B2" s="409"/>
      <c r="C2" s="409"/>
      <c r="D2" s="409"/>
      <c r="E2" s="409"/>
      <c r="F2" s="409"/>
      <c r="G2" s="409"/>
      <c r="H2" s="409"/>
      <c r="I2" s="409"/>
      <c r="J2" s="409"/>
      <c r="K2" s="409"/>
      <c r="L2" s="409"/>
      <c r="M2" s="409"/>
      <c r="N2" s="409"/>
      <c r="O2" s="409"/>
      <c r="P2" s="409"/>
      <c r="Q2" s="409"/>
      <c r="R2" s="409"/>
      <c r="S2" s="409"/>
      <c r="T2" s="409"/>
      <c r="U2" s="409"/>
      <c r="V2" s="409"/>
      <c r="W2" s="409"/>
      <c r="X2" s="409"/>
      <c r="Y2" s="409"/>
      <c r="Z2" s="409"/>
    </row>
    <row r="3" spans="1:26" ht="13.5" customHeight="1">
      <c r="A3" s="410"/>
      <c r="B3" s="410"/>
      <c r="C3" s="410"/>
      <c r="D3" s="410"/>
      <c r="E3" s="410"/>
      <c r="F3" s="410"/>
      <c r="G3" s="410"/>
      <c r="H3" s="410"/>
      <c r="I3" s="410"/>
      <c r="J3" s="410"/>
      <c r="K3" s="410"/>
      <c r="L3" s="410"/>
      <c r="M3" s="410"/>
      <c r="N3" s="410"/>
      <c r="O3" s="410"/>
      <c r="P3" s="410"/>
      <c r="Q3" s="410"/>
      <c r="R3" s="410"/>
      <c r="S3" s="410"/>
      <c r="T3" s="410"/>
      <c r="U3" s="410"/>
      <c r="V3" s="410"/>
      <c r="W3" s="410"/>
      <c r="X3" s="410"/>
      <c r="Y3" s="410"/>
      <c r="Z3" s="410"/>
    </row>
    <row r="4" spans="1:26" ht="15" customHeight="1">
      <c r="A4" s="142" t="s">
        <v>2</v>
      </c>
      <c r="B4" s="142"/>
      <c r="C4" s="42" t="s">
        <v>3</v>
      </c>
      <c r="D4" s="42"/>
      <c r="E4" s="42"/>
      <c r="F4" s="42"/>
      <c r="G4" s="42"/>
      <c r="H4" s="42"/>
      <c r="I4" s="42"/>
      <c r="J4" s="42"/>
      <c r="K4" s="42"/>
      <c r="L4" s="42"/>
      <c r="M4" s="42" t="s">
        <v>4</v>
      </c>
      <c r="N4" s="42"/>
      <c r="O4" s="42" t="s">
        <v>18</v>
      </c>
      <c r="P4" s="42"/>
      <c r="Q4" s="42"/>
      <c r="R4" s="42" t="s">
        <v>19</v>
      </c>
      <c r="S4" s="42"/>
      <c r="T4" s="42"/>
      <c r="U4" s="42" t="s">
        <v>13</v>
      </c>
      <c r="V4" s="42"/>
      <c r="W4" s="42"/>
      <c r="X4" s="42" t="s">
        <v>14</v>
      </c>
      <c r="Y4" s="42"/>
      <c r="Z4" s="42"/>
    </row>
    <row r="5" spans="1:26" ht="15" customHeight="1">
      <c r="A5" s="142"/>
      <c r="B5" s="142"/>
      <c r="C5" s="158" t="s">
        <v>39</v>
      </c>
      <c r="D5" s="158"/>
      <c r="E5" s="158"/>
      <c r="F5" s="158"/>
      <c r="G5" s="158"/>
      <c r="H5" s="158"/>
      <c r="I5" s="158"/>
      <c r="J5" s="158"/>
      <c r="K5" s="158"/>
      <c r="L5" s="158"/>
      <c r="M5" s="149" t="s">
        <v>25</v>
      </c>
      <c r="N5" s="149"/>
      <c r="O5" s="5" t="s">
        <v>5</v>
      </c>
      <c r="P5" s="150" t="s">
        <v>6</v>
      </c>
      <c r="Q5" s="151"/>
      <c r="R5" s="5" t="s">
        <v>5</v>
      </c>
      <c r="S5" s="150" t="s">
        <v>6</v>
      </c>
      <c r="T5" s="151"/>
      <c r="U5" s="5" t="s">
        <v>5</v>
      </c>
      <c r="V5" s="150" t="s">
        <v>6</v>
      </c>
      <c r="W5" s="151"/>
      <c r="X5" s="5" t="s">
        <v>5</v>
      </c>
      <c r="Y5" s="152">
        <v>40</v>
      </c>
      <c r="Z5" s="153"/>
    </row>
    <row r="6" spans="1:26" ht="15" customHeight="1">
      <c r="A6" s="142"/>
      <c r="B6" s="142"/>
      <c r="C6" s="158"/>
      <c r="D6" s="158"/>
      <c r="E6" s="158"/>
      <c r="F6" s="158"/>
      <c r="G6" s="158"/>
      <c r="H6" s="158"/>
      <c r="I6" s="158"/>
      <c r="J6" s="158"/>
      <c r="K6" s="158"/>
      <c r="L6" s="158"/>
      <c r="M6" s="149"/>
      <c r="N6" s="149"/>
      <c r="O6" s="6" t="s">
        <v>7</v>
      </c>
      <c r="P6" s="154" t="s">
        <v>26</v>
      </c>
      <c r="Q6" s="155"/>
      <c r="R6" s="6" t="s">
        <v>7</v>
      </c>
      <c r="S6" s="154" t="s">
        <v>26</v>
      </c>
      <c r="T6" s="155"/>
      <c r="U6" s="6" t="s">
        <v>7</v>
      </c>
      <c r="V6" s="156">
        <v>45</v>
      </c>
      <c r="W6" s="157"/>
      <c r="X6" s="6" t="s">
        <v>8</v>
      </c>
      <c r="Y6" s="156">
        <v>40</v>
      </c>
      <c r="Z6" s="157"/>
    </row>
    <row r="7" spans="1:26" ht="15" customHeight="1">
      <c r="A7" s="142"/>
      <c r="B7" s="142"/>
      <c r="C7" s="143" t="s">
        <v>144</v>
      </c>
      <c r="D7" s="144"/>
      <c r="E7" s="144"/>
      <c r="F7" s="144"/>
      <c r="G7" s="144"/>
      <c r="H7" s="144"/>
      <c r="I7" s="144"/>
      <c r="J7" s="144"/>
      <c r="K7" s="144"/>
      <c r="L7" s="145"/>
      <c r="M7" s="149" t="s">
        <v>145</v>
      </c>
      <c r="N7" s="149"/>
      <c r="O7" s="5" t="s">
        <v>5</v>
      </c>
      <c r="P7" s="150" t="s">
        <v>6</v>
      </c>
      <c r="Q7" s="151"/>
      <c r="R7" s="5" t="s">
        <v>5</v>
      </c>
      <c r="S7" s="150" t="s">
        <v>6</v>
      </c>
      <c r="T7" s="151"/>
      <c r="U7" s="5" t="s">
        <v>5</v>
      </c>
      <c r="V7" s="478" t="s">
        <v>6</v>
      </c>
      <c r="W7" s="479"/>
      <c r="X7" s="5" t="s">
        <v>5</v>
      </c>
      <c r="Y7" s="152">
        <v>2</v>
      </c>
      <c r="Z7" s="153"/>
    </row>
    <row r="8" spans="1:26" ht="15" customHeight="1">
      <c r="A8" s="142"/>
      <c r="B8" s="142"/>
      <c r="C8" s="146"/>
      <c r="D8" s="147"/>
      <c r="E8" s="147"/>
      <c r="F8" s="147"/>
      <c r="G8" s="147"/>
      <c r="H8" s="147"/>
      <c r="I8" s="147"/>
      <c r="J8" s="147"/>
      <c r="K8" s="147"/>
      <c r="L8" s="148"/>
      <c r="M8" s="149"/>
      <c r="N8" s="149"/>
      <c r="O8" s="6" t="s">
        <v>7</v>
      </c>
      <c r="P8" s="154" t="s">
        <v>26</v>
      </c>
      <c r="Q8" s="155"/>
      <c r="R8" s="6" t="s">
        <v>7</v>
      </c>
      <c r="S8" s="154" t="s">
        <v>26</v>
      </c>
      <c r="T8" s="155"/>
      <c r="U8" s="6" t="s">
        <v>7</v>
      </c>
      <c r="V8" s="154" t="s">
        <v>6</v>
      </c>
      <c r="W8" s="155"/>
      <c r="X8" s="6" t="s">
        <v>8</v>
      </c>
      <c r="Y8" s="156">
        <v>2</v>
      </c>
      <c r="Z8" s="157"/>
    </row>
    <row r="9" spans="1:26" ht="15" customHeight="1">
      <c r="A9" s="142"/>
      <c r="B9" s="142"/>
      <c r="C9" s="158"/>
      <c r="D9" s="158"/>
      <c r="E9" s="158"/>
      <c r="F9" s="158"/>
      <c r="G9" s="158"/>
      <c r="H9" s="158"/>
      <c r="I9" s="158"/>
      <c r="J9" s="158"/>
      <c r="K9" s="158"/>
      <c r="L9" s="158"/>
      <c r="M9" s="149"/>
      <c r="N9" s="149"/>
      <c r="O9" s="5" t="s">
        <v>5</v>
      </c>
      <c r="P9" s="152"/>
      <c r="Q9" s="153"/>
      <c r="R9" s="5" t="s">
        <v>5</v>
      </c>
      <c r="S9" s="152"/>
      <c r="T9" s="153"/>
      <c r="U9" s="5" t="s">
        <v>5</v>
      </c>
      <c r="V9" s="152"/>
      <c r="W9" s="153"/>
      <c r="X9" s="5" t="s">
        <v>5</v>
      </c>
      <c r="Y9" s="152"/>
      <c r="Z9" s="153"/>
    </row>
    <row r="10" spans="1:26" ht="15" customHeight="1">
      <c r="A10" s="142"/>
      <c r="B10" s="142"/>
      <c r="C10" s="158"/>
      <c r="D10" s="158"/>
      <c r="E10" s="158"/>
      <c r="F10" s="158"/>
      <c r="G10" s="158"/>
      <c r="H10" s="158"/>
      <c r="I10" s="158"/>
      <c r="J10" s="158"/>
      <c r="K10" s="158"/>
      <c r="L10" s="158"/>
      <c r="M10" s="149"/>
      <c r="N10" s="149"/>
      <c r="O10" s="6" t="s">
        <v>7</v>
      </c>
      <c r="P10" s="156"/>
      <c r="Q10" s="157"/>
      <c r="R10" s="6" t="s">
        <v>7</v>
      </c>
      <c r="S10" s="156"/>
      <c r="T10" s="157"/>
      <c r="U10" s="6" t="s">
        <v>7</v>
      </c>
      <c r="V10" s="156"/>
      <c r="W10" s="157"/>
      <c r="X10" s="6" t="s">
        <v>8</v>
      </c>
      <c r="Y10" s="156"/>
      <c r="Z10" s="157"/>
    </row>
    <row r="11" spans="1:26" ht="15" customHeight="1">
      <c r="A11" s="142"/>
      <c r="B11" s="142"/>
      <c r="C11" s="158"/>
      <c r="D11" s="158"/>
      <c r="E11" s="158"/>
      <c r="F11" s="158"/>
      <c r="G11" s="158"/>
      <c r="H11" s="158"/>
      <c r="I11" s="158"/>
      <c r="J11" s="158"/>
      <c r="K11" s="158"/>
      <c r="L11" s="158"/>
      <c r="M11" s="149"/>
      <c r="N11" s="149"/>
      <c r="O11" s="5" t="s">
        <v>5</v>
      </c>
      <c r="P11" s="152"/>
      <c r="Q11" s="153"/>
      <c r="R11" s="5" t="s">
        <v>5</v>
      </c>
      <c r="S11" s="152"/>
      <c r="T11" s="153"/>
      <c r="U11" s="5" t="s">
        <v>5</v>
      </c>
      <c r="V11" s="152"/>
      <c r="W11" s="153"/>
      <c r="X11" s="5" t="s">
        <v>5</v>
      </c>
      <c r="Y11" s="152"/>
      <c r="Z11" s="153"/>
    </row>
    <row r="12" spans="1:26" ht="15" customHeight="1">
      <c r="A12" s="142"/>
      <c r="B12" s="142"/>
      <c r="C12" s="158"/>
      <c r="D12" s="158"/>
      <c r="E12" s="158"/>
      <c r="F12" s="158"/>
      <c r="G12" s="158"/>
      <c r="H12" s="158"/>
      <c r="I12" s="158"/>
      <c r="J12" s="158"/>
      <c r="K12" s="158"/>
      <c r="L12" s="158"/>
      <c r="M12" s="149"/>
      <c r="N12" s="149"/>
      <c r="O12" s="6" t="s">
        <v>7</v>
      </c>
      <c r="P12" s="156"/>
      <c r="Q12" s="157"/>
      <c r="R12" s="6" t="s">
        <v>7</v>
      </c>
      <c r="S12" s="156"/>
      <c r="T12" s="157"/>
      <c r="U12" s="6" t="s">
        <v>7</v>
      </c>
      <c r="V12" s="156"/>
      <c r="W12" s="157"/>
      <c r="X12" s="6" t="s">
        <v>8</v>
      </c>
      <c r="Y12" s="156"/>
      <c r="Z12" s="157"/>
    </row>
    <row r="13" spans="1:26" ht="15" customHeight="1">
      <c r="A13" s="142"/>
      <c r="B13" s="142"/>
      <c r="C13" s="158"/>
      <c r="D13" s="158"/>
      <c r="E13" s="158"/>
      <c r="F13" s="158"/>
      <c r="G13" s="158"/>
      <c r="H13" s="158"/>
      <c r="I13" s="158"/>
      <c r="J13" s="158"/>
      <c r="K13" s="158"/>
      <c r="L13" s="158"/>
      <c r="M13" s="149"/>
      <c r="N13" s="149"/>
      <c r="O13" s="5" t="s">
        <v>5</v>
      </c>
      <c r="P13" s="152"/>
      <c r="Q13" s="153"/>
      <c r="R13" s="5" t="s">
        <v>5</v>
      </c>
      <c r="S13" s="152"/>
      <c r="T13" s="153"/>
      <c r="U13" s="5" t="s">
        <v>5</v>
      </c>
      <c r="V13" s="152"/>
      <c r="W13" s="153"/>
      <c r="X13" s="5" t="s">
        <v>5</v>
      </c>
      <c r="Y13" s="152"/>
      <c r="Z13" s="153"/>
    </row>
    <row r="14" spans="1:26" ht="15" customHeight="1">
      <c r="A14" s="142"/>
      <c r="B14" s="142"/>
      <c r="C14" s="158"/>
      <c r="D14" s="158"/>
      <c r="E14" s="158"/>
      <c r="F14" s="158"/>
      <c r="G14" s="158"/>
      <c r="H14" s="158"/>
      <c r="I14" s="158"/>
      <c r="J14" s="158"/>
      <c r="K14" s="158"/>
      <c r="L14" s="158"/>
      <c r="M14" s="149"/>
      <c r="N14" s="149"/>
      <c r="O14" s="6" t="s">
        <v>7</v>
      </c>
      <c r="P14" s="156"/>
      <c r="Q14" s="157"/>
      <c r="R14" s="6" t="s">
        <v>7</v>
      </c>
      <c r="S14" s="156"/>
      <c r="T14" s="157"/>
      <c r="U14" s="6" t="s">
        <v>7</v>
      </c>
      <c r="V14" s="156"/>
      <c r="W14" s="157"/>
      <c r="X14" s="6" t="s">
        <v>8</v>
      </c>
      <c r="Y14" s="156"/>
      <c r="Z14" s="157"/>
    </row>
    <row r="15" ht="13.5" customHeight="1">
      <c r="A15" s="7"/>
    </row>
    <row r="16" spans="1:26" ht="15" customHeight="1">
      <c r="A16" s="142" t="s">
        <v>10</v>
      </c>
      <c r="B16" s="42" t="s">
        <v>11</v>
      </c>
      <c r="C16" s="42"/>
      <c r="D16" s="42"/>
      <c r="E16" s="42"/>
      <c r="F16" s="42"/>
      <c r="G16" s="42" t="s">
        <v>12</v>
      </c>
      <c r="H16" s="42"/>
      <c r="I16" s="42"/>
      <c r="J16" s="42"/>
      <c r="K16" s="42"/>
      <c r="L16" s="42"/>
      <c r="M16" s="42" t="s">
        <v>4</v>
      </c>
      <c r="N16" s="42"/>
      <c r="O16" s="42" t="s">
        <v>18</v>
      </c>
      <c r="P16" s="42"/>
      <c r="Q16" s="42"/>
      <c r="R16" s="42" t="s">
        <v>19</v>
      </c>
      <c r="S16" s="42"/>
      <c r="T16" s="42"/>
      <c r="U16" s="42" t="s">
        <v>13</v>
      </c>
      <c r="V16" s="42"/>
      <c r="W16" s="42"/>
      <c r="X16" s="42" t="s">
        <v>14</v>
      </c>
      <c r="Y16" s="42"/>
      <c r="Z16" s="42"/>
    </row>
    <row r="17" spans="1:26" ht="15" customHeight="1">
      <c r="A17" s="142"/>
      <c r="B17" s="105" t="s">
        <v>142</v>
      </c>
      <c r="C17" s="106"/>
      <c r="D17" s="106"/>
      <c r="E17" s="106"/>
      <c r="F17" s="166"/>
      <c r="G17" s="105" t="s">
        <v>143</v>
      </c>
      <c r="H17" s="106"/>
      <c r="I17" s="106"/>
      <c r="J17" s="106"/>
      <c r="K17" s="106"/>
      <c r="L17" s="166"/>
      <c r="M17" s="168" t="s">
        <v>32</v>
      </c>
      <c r="N17" s="169"/>
      <c r="O17" s="5" t="s">
        <v>5</v>
      </c>
      <c r="P17" s="150" t="s">
        <v>6</v>
      </c>
      <c r="Q17" s="151"/>
      <c r="R17" s="5" t="s">
        <v>5</v>
      </c>
      <c r="S17" s="150" t="s">
        <v>6</v>
      </c>
      <c r="T17" s="151"/>
      <c r="U17" s="5" t="s">
        <v>5</v>
      </c>
      <c r="V17" s="150" t="s">
        <v>6</v>
      </c>
      <c r="W17" s="151"/>
      <c r="X17" s="5" t="s">
        <v>5</v>
      </c>
      <c r="Y17" s="401">
        <v>33.2</v>
      </c>
      <c r="Z17" s="402"/>
    </row>
    <row r="18" spans="1:26" ht="15" customHeight="1">
      <c r="A18" s="142"/>
      <c r="B18" s="111"/>
      <c r="C18" s="112"/>
      <c r="D18" s="112"/>
      <c r="E18" s="112"/>
      <c r="F18" s="167"/>
      <c r="G18" s="111"/>
      <c r="H18" s="112"/>
      <c r="I18" s="112"/>
      <c r="J18" s="112"/>
      <c r="K18" s="112"/>
      <c r="L18" s="167"/>
      <c r="M18" s="170"/>
      <c r="N18" s="171"/>
      <c r="O18" s="6" t="s">
        <v>7</v>
      </c>
      <c r="P18" s="154" t="s">
        <v>26</v>
      </c>
      <c r="Q18" s="155"/>
      <c r="R18" s="6" t="s">
        <v>7</v>
      </c>
      <c r="S18" s="154" t="s">
        <v>26</v>
      </c>
      <c r="T18" s="155"/>
      <c r="U18" s="6" t="s">
        <v>7</v>
      </c>
      <c r="V18" s="175">
        <v>46.5</v>
      </c>
      <c r="W18" s="176"/>
      <c r="X18" s="6" t="s">
        <v>8</v>
      </c>
      <c r="Y18" s="403">
        <v>33.2</v>
      </c>
      <c r="Z18" s="404"/>
    </row>
    <row r="19" spans="1:26" ht="15" customHeight="1">
      <c r="A19" s="142"/>
      <c r="B19" s="105" t="s">
        <v>40</v>
      </c>
      <c r="C19" s="106"/>
      <c r="D19" s="106"/>
      <c r="E19" s="106"/>
      <c r="F19" s="166"/>
      <c r="G19" s="105" t="s">
        <v>143</v>
      </c>
      <c r="H19" s="106"/>
      <c r="I19" s="106"/>
      <c r="J19" s="106"/>
      <c r="K19" s="106"/>
      <c r="L19" s="166"/>
      <c r="M19" s="168" t="s">
        <v>32</v>
      </c>
      <c r="N19" s="169"/>
      <c r="O19" s="5" t="s">
        <v>5</v>
      </c>
      <c r="P19" s="150" t="s">
        <v>6</v>
      </c>
      <c r="Q19" s="151"/>
      <c r="R19" s="5" t="s">
        <v>5</v>
      </c>
      <c r="S19" s="150" t="s">
        <v>6</v>
      </c>
      <c r="T19" s="151"/>
      <c r="U19" s="5" t="s">
        <v>5</v>
      </c>
      <c r="V19" s="150" t="s">
        <v>6</v>
      </c>
      <c r="W19" s="151"/>
      <c r="X19" s="5" t="s">
        <v>5</v>
      </c>
      <c r="Y19" s="401">
        <v>20.5</v>
      </c>
      <c r="Z19" s="402"/>
    </row>
    <row r="20" spans="1:26" ht="15" customHeight="1">
      <c r="A20" s="142"/>
      <c r="B20" s="111"/>
      <c r="C20" s="112"/>
      <c r="D20" s="112"/>
      <c r="E20" s="112"/>
      <c r="F20" s="167"/>
      <c r="G20" s="111"/>
      <c r="H20" s="112"/>
      <c r="I20" s="112"/>
      <c r="J20" s="112"/>
      <c r="K20" s="112"/>
      <c r="L20" s="167"/>
      <c r="M20" s="170"/>
      <c r="N20" s="171"/>
      <c r="O20" s="6" t="s">
        <v>7</v>
      </c>
      <c r="P20" s="155" t="s">
        <v>26</v>
      </c>
      <c r="Q20" s="159"/>
      <c r="R20" s="6" t="s">
        <v>7</v>
      </c>
      <c r="S20" s="155" t="s">
        <v>26</v>
      </c>
      <c r="T20" s="159"/>
      <c r="U20" s="6" t="s">
        <v>7</v>
      </c>
      <c r="V20" s="174">
        <v>18.4</v>
      </c>
      <c r="W20" s="175"/>
      <c r="X20" s="6" t="s">
        <v>8</v>
      </c>
      <c r="Y20" s="403">
        <v>20.5</v>
      </c>
      <c r="Z20" s="404"/>
    </row>
    <row r="21" spans="1:26" ht="15" customHeight="1">
      <c r="A21" s="142"/>
      <c r="B21" s="395" t="s">
        <v>148</v>
      </c>
      <c r="C21" s="396"/>
      <c r="D21" s="396"/>
      <c r="E21" s="396"/>
      <c r="F21" s="397"/>
      <c r="G21" s="160" t="s">
        <v>146</v>
      </c>
      <c r="H21" s="161"/>
      <c r="I21" s="161"/>
      <c r="J21" s="161"/>
      <c r="K21" s="161"/>
      <c r="L21" s="162"/>
      <c r="M21" s="149" t="s">
        <v>25</v>
      </c>
      <c r="N21" s="149"/>
      <c r="O21" s="5" t="s">
        <v>5</v>
      </c>
      <c r="P21" s="150" t="s">
        <v>6</v>
      </c>
      <c r="Q21" s="151"/>
      <c r="R21" s="5" t="s">
        <v>5</v>
      </c>
      <c r="S21" s="150" t="s">
        <v>6</v>
      </c>
      <c r="T21" s="151"/>
      <c r="U21" s="5" t="s">
        <v>5</v>
      </c>
      <c r="V21" s="150" t="s">
        <v>6</v>
      </c>
      <c r="W21" s="151"/>
      <c r="X21" s="5" t="s">
        <v>5</v>
      </c>
      <c r="Y21" s="152">
        <v>40</v>
      </c>
      <c r="Z21" s="153"/>
    </row>
    <row r="22" spans="1:26" ht="15" customHeight="1">
      <c r="A22" s="142"/>
      <c r="B22" s="398"/>
      <c r="C22" s="399"/>
      <c r="D22" s="399"/>
      <c r="E22" s="399"/>
      <c r="F22" s="400"/>
      <c r="G22" s="163"/>
      <c r="H22" s="164"/>
      <c r="I22" s="164"/>
      <c r="J22" s="164"/>
      <c r="K22" s="164"/>
      <c r="L22" s="165"/>
      <c r="M22" s="149"/>
      <c r="N22" s="149"/>
      <c r="O22" s="6" t="s">
        <v>7</v>
      </c>
      <c r="P22" s="154" t="s">
        <v>26</v>
      </c>
      <c r="Q22" s="155"/>
      <c r="R22" s="6" t="s">
        <v>7</v>
      </c>
      <c r="S22" s="154" t="s">
        <v>26</v>
      </c>
      <c r="T22" s="155"/>
      <c r="U22" s="6" t="s">
        <v>7</v>
      </c>
      <c r="V22" s="156"/>
      <c r="W22" s="157"/>
      <c r="X22" s="6" t="s">
        <v>8</v>
      </c>
      <c r="Y22" s="156">
        <v>40</v>
      </c>
      <c r="Z22" s="157"/>
    </row>
    <row r="23" spans="1:26" ht="15" customHeight="1">
      <c r="A23" s="142"/>
      <c r="B23" s="394"/>
      <c r="C23" s="394"/>
      <c r="D23" s="394"/>
      <c r="E23" s="394"/>
      <c r="F23" s="394"/>
      <c r="G23" s="158"/>
      <c r="H23" s="158"/>
      <c r="I23" s="158"/>
      <c r="J23" s="158"/>
      <c r="K23" s="158"/>
      <c r="L23" s="158"/>
      <c r="M23" s="149"/>
      <c r="N23" s="149"/>
      <c r="O23" s="5" t="s">
        <v>5</v>
      </c>
      <c r="P23" s="152"/>
      <c r="Q23" s="153"/>
      <c r="R23" s="5" t="s">
        <v>5</v>
      </c>
      <c r="S23" s="152"/>
      <c r="T23" s="153"/>
      <c r="U23" s="5" t="s">
        <v>5</v>
      </c>
      <c r="V23" s="152"/>
      <c r="W23" s="153"/>
      <c r="X23" s="5" t="s">
        <v>5</v>
      </c>
      <c r="Y23" s="152"/>
      <c r="Z23" s="153"/>
    </row>
    <row r="24" spans="1:26" ht="15" customHeight="1">
      <c r="A24" s="142"/>
      <c r="B24" s="394"/>
      <c r="C24" s="394"/>
      <c r="D24" s="394"/>
      <c r="E24" s="394"/>
      <c r="F24" s="394"/>
      <c r="G24" s="158"/>
      <c r="H24" s="158"/>
      <c r="I24" s="158"/>
      <c r="J24" s="158"/>
      <c r="K24" s="158"/>
      <c r="L24" s="158"/>
      <c r="M24" s="149"/>
      <c r="N24" s="149"/>
      <c r="O24" s="6" t="s">
        <v>7</v>
      </c>
      <c r="P24" s="156"/>
      <c r="Q24" s="157"/>
      <c r="R24" s="6" t="s">
        <v>7</v>
      </c>
      <c r="S24" s="156"/>
      <c r="T24" s="157"/>
      <c r="U24" s="6" t="s">
        <v>7</v>
      </c>
      <c r="V24" s="156"/>
      <c r="W24" s="157"/>
      <c r="X24" s="6" t="s">
        <v>8</v>
      </c>
      <c r="Y24" s="156"/>
      <c r="Z24" s="157"/>
    </row>
    <row r="25" spans="1:26" ht="15" customHeight="1">
      <c r="A25" s="142"/>
      <c r="B25" s="394"/>
      <c r="C25" s="394"/>
      <c r="D25" s="394"/>
      <c r="E25" s="394"/>
      <c r="F25" s="394"/>
      <c r="G25" s="158"/>
      <c r="H25" s="158"/>
      <c r="I25" s="158"/>
      <c r="J25" s="158"/>
      <c r="K25" s="158"/>
      <c r="L25" s="158"/>
      <c r="M25" s="149"/>
      <c r="N25" s="149"/>
      <c r="O25" s="5" t="s">
        <v>5</v>
      </c>
      <c r="P25" s="152"/>
      <c r="Q25" s="153"/>
      <c r="R25" s="5" t="s">
        <v>5</v>
      </c>
      <c r="S25" s="152"/>
      <c r="T25" s="153"/>
      <c r="U25" s="5" t="s">
        <v>5</v>
      </c>
      <c r="V25" s="152"/>
      <c r="W25" s="153"/>
      <c r="X25" s="5" t="s">
        <v>5</v>
      </c>
      <c r="Y25" s="152"/>
      <c r="Z25" s="153"/>
    </row>
    <row r="26" spans="1:26" ht="15" customHeight="1">
      <c r="A26" s="142"/>
      <c r="B26" s="394"/>
      <c r="C26" s="394"/>
      <c r="D26" s="394"/>
      <c r="E26" s="394"/>
      <c r="F26" s="394"/>
      <c r="G26" s="158"/>
      <c r="H26" s="158"/>
      <c r="I26" s="158"/>
      <c r="J26" s="158"/>
      <c r="K26" s="158"/>
      <c r="L26" s="158"/>
      <c r="M26" s="149"/>
      <c r="N26" s="149"/>
      <c r="O26" s="6" t="s">
        <v>7</v>
      </c>
      <c r="P26" s="156"/>
      <c r="Q26" s="157"/>
      <c r="R26" s="6" t="s">
        <v>7</v>
      </c>
      <c r="S26" s="156"/>
      <c r="T26" s="157"/>
      <c r="U26" s="6" t="s">
        <v>7</v>
      </c>
      <c r="V26" s="156"/>
      <c r="W26" s="157"/>
      <c r="X26" s="6" t="s">
        <v>8</v>
      </c>
      <c r="Y26" s="156"/>
      <c r="Z26" s="157"/>
    </row>
    <row r="27" spans="1:26" ht="15" customHeight="1">
      <c r="A27" s="177" t="s">
        <v>15</v>
      </c>
      <c r="B27" s="119"/>
      <c r="C27" s="119"/>
      <c r="D27" s="119"/>
      <c r="E27" s="391"/>
      <c r="F27" s="391"/>
      <c r="G27" s="391"/>
      <c r="H27" s="391"/>
      <c r="I27" s="391"/>
      <c r="J27" s="391"/>
      <c r="K27" s="391"/>
      <c r="L27" s="391"/>
      <c r="M27" s="391"/>
      <c r="N27" s="391"/>
      <c r="O27" s="391"/>
      <c r="P27" s="391"/>
      <c r="Q27" s="391"/>
      <c r="R27" s="391"/>
      <c r="S27" s="391"/>
      <c r="T27" s="391"/>
      <c r="U27" s="391"/>
      <c r="V27" s="391"/>
      <c r="W27" s="391"/>
      <c r="X27" s="391"/>
      <c r="Y27" s="391"/>
      <c r="Z27" s="391"/>
    </row>
    <row r="28" spans="1:26" ht="15" customHeight="1">
      <c r="A28" s="390"/>
      <c r="B28" s="178"/>
      <c r="C28" s="178"/>
      <c r="D28" s="178"/>
      <c r="E28" s="392"/>
      <c r="F28" s="392"/>
      <c r="G28" s="392"/>
      <c r="H28" s="392"/>
      <c r="I28" s="392"/>
      <c r="J28" s="392"/>
      <c r="K28" s="392"/>
      <c r="L28" s="392"/>
      <c r="M28" s="392"/>
      <c r="N28" s="392"/>
      <c r="O28" s="392"/>
      <c r="P28" s="392"/>
      <c r="Q28" s="392"/>
      <c r="R28" s="392"/>
      <c r="S28" s="392"/>
      <c r="T28" s="392"/>
      <c r="U28" s="392"/>
      <c r="V28" s="392"/>
      <c r="W28" s="392"/>
      <c r="X28" s="392"/>
      <c r="Y28" s="392"/>
      <c r="Z28" s="392"/>
    </row>
    <row r="29" spans="1:26" ht="15" customHeight="1">
      <c r="A29" s="390"/>
      <c r="B29" s="178"/>
      <c r="C29" s="178"/>
      <c r="D29" s="178"/>
      <c r="E29" s="392"/>
      <c r="F29" s="392"/>
      <c r="G29" s="392"/>
      <c r="H29" s="392"/>
      <c r="I29" s="392"/>
      <c r="J29" s="392"/>
      <c r="K29" s="392"/>
      <c r="L29" s="392"/>
      <c r="M29" s="392"/>
      <c r="N29" s="392"/>
      <c r="O29" s="392"/>
      <c r="P29" s="392"/>
      <c r="Q29" s="392"/>
      <c r="R29" s="392"/>
      <c r="S29" s="392"/>
      <c r="T29" s="392"/>
      <c r="U29" s="392"/>
      <c r="V29" s="392"/>
      <c r="W29" s="392"/>
      <c r="X29" s="392"/>
      <c r="Y29" s="392"/>
      <c r="Z29" s="392"/>
    </row>
    <row r="30" spans="1:26" ht="15" customHeight="1">
      <c r="A30" s="390"/>
      <c r="B30" s="178"/>
      <c r="C30" s="178"/>
      <c r="D30" s="178"/>
      <c r="E30" s="392"/>
      <c r="F30" s="392"/>
      <c r="G30" s="392"/>
      <c r="H30" s="392"/>
      <c r="I30" s="392"/>
      <c r="J30" s="392"/>
      <c r="K30" s="392"/>
      <c r="L30" s="392"/>
      <c r="M30" s="392"/>
      <c r="N30" s="392"/>
      <c r="O30" s="392"/>
      <c r="P30" s="392"/>
      <c r="Q30" s="392"/>
      <c r="R30" s="392"/>
      <c r="S30" s="392"/>
      <c r="T30" s="392"/>
      <c r="U30" s="392"/>
      <c r="V30" s="392"/>
      <c r="W30" s="392"/>
      <c r="X30" s="392"/>
      <c r="Y30" s="392"/>
      <c r="Z30" s="392"/>
    </row>
    <row r="31" spans="1:26" ht="15" customHeight="1">
      <c r="A31" s="390"/>
      <c r="B31" s="178"/>
      <c r="C31" s="178"/>
      <c r="D31" s="178"/>
      <c r="E31" s="392"/>
      <c r="F31" s="392"/>
      <c r="G31" s="392"/>
      <c r="H31" s="392"/>
      <c r="I31" s="392"/>
      <c r="J31" s="392"/>
      <c r="K31" s="392"/>
      <c r="L31" s="392"/>
      <c r="M31" s="392"/>
      <c r="N31" s="392"/>
      <c r="O31" s="392"/>
      <c r="P31" s="392"/>
      <c r="Q31" s="392"/>
      <c r="R31" s="392"/>
      <c r="S31" s="392"/>
      <c r="T31" s="392"/>
      <c r="U31" s="392"/>
      <c r="V31" s="392"/>
      <c r="W31" s="392"/>
      <c r="X31" s="392"/>
      <c r="Y31" s="392"/>
      <c r="Z31" s="392"/>
    </row>
    <row r="32" spans="1:26" ht="15" customHeight="1">
      <c r="A32" s="390"/>
      <c r="B32" s="178"/>
      <c r="C32" s="178"/>
      <c r="D32" s="178"/>
      <c r="E32" s="392"/>
      <c r="F32" s="392"/>
      <c r="G32" s="392"/>
      <c r="H32" s="392"/>
      <c r="I32" s="392"/>
      <c r="J32" s="392"/>
      <c r="K32" s="392"/>
      <c r="L32" s="392"/>
      <c r="M32" s="392"/>
      <c r="N32" s="392"/>
      <c r="O32" s="392"/>
      <c r="P32" s="392"/>
      <c r="Q32" s="392"/>
      <c r="R32" s="392"/>
      <c r="S32" s="392"/>
      <c r="T32" s="392"/>
      <c r="U32" s="392"/>
      <c r="V32" s="392"/>
      <c r="W32" s="392"/>
      <c r="X32" s="392"/>
      <c r="Y32" s="392"/>
      <c r="Z32" s="392"/>
    </row>
    <row r="33" spans="1:26" ht="15" customHeight="1">
      <c r="A33" s="390"/>
      <c r="B33" s="178"/>
      <c r="C33" s="178"/>
      <c r="D33" s="178"/>
      <c r="E33" s="392"/>
      <c r="F33" s="392"/>
      <c r="G33" s="392"/>
      <c r="H33" s="392"/>
      <c r="I33" s="392"/>
      <c r="J33" s="392"/>
      <c r="K33" s="392"/>
      <c r="L33" s="392"/>
      <c r="M33" s="392"/>
      <c r="N33" s="392"/>
      <c r="O33" s="392"/>
      <c r="P33" s="392"/>
      <c r="Q33" s="392"/>
      <c r="R33" s="392"/>
      <c r="S33" s="392"/>
      <c r="T33" s="392"/>
      <c r="U33" s="392"/>
      <c r="V33" s="392"/>
      <c r="W33" s="392"/>
      <c r="X33" s="392"/>
      <c r="Y33" s="392"/>
      <c r="Z33" s="392"/>
    </row>
    <row r="34" spans="1:26" ht="15" customHeight="1">
      <c r="A34" s="390"/>
      <c r="B34" s="178"/>
      <c r="C34" s="178"/>
      <c r="D34" s="178"/>
      <c r="E34" s="392"/>
      <c r="F34" s="392"/>
      <c r="G34" s="392"/>
      <c r="H34" s="392"/>
      <c r="I34" s="392"/>
      <c r="J34" s="392"/>
      <c r="K34" s="392"/>
      <c r="L34" s="392"/>
      <c r="M34" s="392"/>
      <c r="N34" s="392"/>
      <c r="O34" s="392"/>
      <c r="P34" s="392"/>
      <c r="Q34" s="392"/>
      <c r="R34" s="392"/>
      <c r="S34" s="392"/>
      <c r="T34" s="392"/>
      <c r="U34" s="392"/>
      <c r="V34" s="392"/>
      <c r="W34" s="392"/>
      <c r="X34" s="392"/>
      <c r="Y34" s="392"/>
      <c r="Z34" s="392"/>
    </row>
    <row r="35" spans="1:26" ht="15" customHeight="1">
      <c r="A35" s="390"/>
      <c r="B35" s="178"/>
      <c r="C35" s="178"/>
      <c r="D35" s="178"/>
      <c r="E35" s="392"/>
      <c r="F35" s="392"/>
      <c r="G35" s="392"/>
      <c r="H35" s="392"/>
      <c r="I35" s="392"/>
      <c r="J35" s="392"/>
      <c r="K35" s="392"/>
      <c r="L35" s="392"/>
      <c r="M35" s="392"/>
      <c r="N35" s="392"/>
      <c r="O35" s="392"/>
      <c r="P35" s="392"/>
      <c r="Q35" s="392"/>
      <c r="R35" s="392"/>
      <c r="S35" s="392"/>
      <c r="T35" s="392"/>
      <c r="U35" s="392"/>
      <c r="V35" s="392"/>
      <c r="W35" s="392"/>
      <c r="X35" s="392"/>
      <c r="Y35" s="392"/>
      <c r="Z35" s="392"/>
    </row>
    <row r="36" spans="1:26" ht="15" customHeight="1">
      <c r="A36" s="390"/>
      <c r="B36" s="178"/>
      <c r="C36" s="178"/>
      <c r="D36" s="178"/>
      <c r="E36" s="392"/>
      <c r="F36" s="392"/>
      <c r="G36" s="392"/>
      <c r="H36" s="392"/>
      <c r="I36" s="392"/>
      <c r="J36" s="392"/>
      <c r="K36" s="392"/>
      <c r="L36" s="392"/>
      <c r="M36" s="392"/>
      <c r="N36" s="392"/>
      <c r="O36" s="392"/>
      <c r="P36" s="392"/>
      <c r="Q36" s="392"/>
      <c r="R36" s="392"/>
      <c r="S36" s="392"/>
      <c r="T36" s="392"/>
      <c r="U36" s="392"/>
      <c r="V36" s="392"/>
      <c r="W36" s="392"/>
      <c r="X36" s="392"/>
      <c r="Y36" s="392"/>
      <c r="Z36" s="392"/>
    </row>
    <row r="37" spans="1:26" ht="15" customHeight="1">
      <c r="A37" s="178"/>
      <c r="B37" s="178"/>
      <c r="C37" s="178"/>
      <c r="D37" s="178"/>
      <c r="E37" s="392"/>
      <c r="F37" s="392"/>
      <c r="G37" s="392"/>
      <c r="H37" s="392"/>
      <c r="I37" s="392"/>
      <c r="J37" s="392"/>
      <c r="K37" s="392"/>
      <c r="L37" s="392"/>
      <c r="M37" s="392"/>
      <c r="N37" s="392"/>
      <c r="O37" s="392"/>
      <c r="P37" s="392"/>
      <c r="Q37" s="392"/>
      <c r="R37" s="392"/>
      <c r="S37" s="392"/>
      <c r="T37" s="392"/>
      <c r="U37" s="392"/>
      <c r="V37" s="392"/>
      <c r="W37" s="392"/>
      <c r="X37" s="392"/>
      <c r="Y37" s="392"/>
      <c r="Z37" s="392"/>
    </row>
    <row r="38" spans="1:26" ht="15" customHeight="1">
      <c r="A38" s="178"/>
      <c r="B38" s="178"/>
      <c r="C38" s="178"/>
      <c r="D38" s="178"/>
      <c r="E38" s="392"/>
      <c r="F38" s="392"/>
      <c r="G38" s="392"/>
      <c r="H38" s="392"/>
      <c r="I38" s="392"/>
      <c r="J38" s="392"/>
      <c r="K38" s="392"/>
      <c r="L38" s="392"/>
      <c r="M38" s="392"/>
      <c r="N38" s="392"/>
      <c r="O38" s="392"/>
      <c r="P38" s="392"/>
      <c r="Q38" s="392"/>
      <c r="R38" s="392"/>
      <c r="S38" s="392"/>
      <c r="T38" s="392"/>
      <c r="U38" s="392"/>
      <c r="V38" s="392"/>
      <c r="W38" s="392"/>
      <c r="X38" s="392"/>
      <c r="Y38" s="392"/>
      <c r="Z38" s="392"/>
    </row>
    <row r="39" spans="1:26" ht="15" customHeight="1">
      <c r="A39" s="118"/>
      <c r="B39" s="118"/>
      <c r="C39" s="118"/>
      <c r="D39" s="118"/>
      <c r="E39" s="393"/>
      <c r="F39" s="393"/>
      <c r="G39" s="393"/>
      <c r="H39" s="393"/>
      <c r="I39" s="393"/>
      <c r="J39" s="393"/>
      <c r="K39" s="393"/>
      <c r="L39" s="393"/>
      <c r="M39" s="393"/>
      <c r="N39" s="393"/>
      <c r="O39" s="393"/>
      <c r="P39" s="393"/>
      <c r="Q39" s="393"/>
      <c r="R39" s="393"/>
      <c r="S39" s="393"/>
      <c r="T39" s="393"/>
      <c r="U39" s="393"/>
      <c r="V39" s="393"/>
      <c r="W39" s="393"/>
      <c r="X39" s="393"/>
      <c r="Y39" s="393"/>
      <c r="Z39" s="393"/>
    </row>
    <row r="40" ht="13.5" customHeight="1">
      <c r="A40" s="7"/>
    </row>
  </sheetData>
  <sheetProtection/>
  <mergeCells count="127">
    <mergeCell ref="C1:D1"/>
    <mergeCell ref="E1:F1"/>
    <mergeCell ref="G1:H1"/>
    <mergeCell ref="J1:Z1"/>
    <mergeCell ref="A2:Z3"/>
    <mergeCell ref="A4:B14"/>
    <mergeCell ref="C4:L4"/>
    <mergeCell ref="M4:N4"/>
    <mergeCell ref="O4:Q4"/>
    <mergeCell ref="R4:T4"/>
    <mergeCell ref="U4:W4"/>
    <mergeCell ref="X4:Z4"/>
    <mergeCell ref="C5:L6"/>
    <mergeCell ref="M5:N6"/>
    <mergeCell ref="P5:Q5"/>
    <mergeCell ref="S5:T5"/>
    <mergeCell ref="V5:W5"/>
    <mergeCell ref="Y5:Z5"/>
    <mergeCell ref="P6:Q6"/>
    <mergeCell ref="S6:T6"/>
    <mergeCell ref="V6:W6"/>
    <mergeCell ref="Y6:Z6"/>
    <mergeCell ref="C7:L8"/>
    <mergeCell ref="M7:N8"/>
    <mergeCell ref="P7:Q7"/>
    <mergeCell ref="S7:T7"/>
    <mergeCell ref="V7:W7"/>
    <mergeCell ref="Y7:Z7"/>
    <mergeCell ref="P8:Q8"/>
    <mergeCell ref="S8:T8"/>
    <mergeCell ref="V8:W8"/>
    <mergeCell ref="Y8:Z8"/>
    <mergeCell ref="C9:L10"/>
    <mergeCell ref="M9:N10"/>
    <mergeCell ref="P9:Q9"/>
    <mergeCell ref="S9:T9"/>
    <mergeCell ref="V9:W9"/>
    <mergeCell ref="Y9:Z9"/>
    <mergeCell ref="P10:Q10"/>
    <mergeCell ref="S10:T10"/>
    <mergeCell ref="V10:W10"/>
    <mergeCell ref="Y10:Z10"/>
    <mergeCell ref="C11:L12"/>
    <mergeCell ref="M11:N12"/>
    <mergeCell ref="P11:Q11"/>
    <mergeCell ref="S11:T11"/>
    <mergeCell ref="V11:W11"/>
    <mergeCell ref="Y11:Z11"/>
    <mergeCell ref="P12:Q12"/>
    <mergeCell ref="S12:T12"/>
    <mergeCell ref="V12:W12"/>
    <mergeCell ref="Y12:Z12"/>
    <mergeCell ref="C13:L14"/>
    <mergeCell ref="M13:N14"/>
    <mergeCell ref="P13:Q13"/>
    <mergeCell ref="S13:T13"/>
    <mergeCell ref="V13:W13"/>
    <mergeCell ref="Y13:Z13"/>
    <mergeCell ref="P14:Q14"/>
    <mergeCell ref="S14:T14"/>
    <mergeCell ref="V14:W14"/>
    <mergeCell ref="Y14:Z14"/>
    <mergeCell ref="A16:A26"/>
    <mergeCell ref="B16:F16"/>
    <mergeCell ref="G16:L16"/>
    <mergeCell ref="M16:N16"/>
    <mergeCell ref="O16:Q16"/>
    <mergeCell ref="R16:T16"/>
    <mergeCell ref="U16:W16"/>
    <mergeCell ref="X16:Z16"/>
    <mergeCell ref="B17:F18"/>
    <mergeCell ref="G17:L18"/>
    <mergeCell ref="M17:N18"/>
    <mergeCell ref="P17:Q17"/>
    <mergeCell ref="S17:T17"/>
    <mergeCell ref="V17:W17"/>
    <mergeCell ref="Y17:Z17"/>
    <mergeCell ref="P18:Q18"/>
    <mergeCell ref="S18:T18"/>
    <mergeCell ref="V18:W18"/>
    <mergeCell ref="Y18:Z18"/>
    <mergeCell ref="B19:F20"/>
    <mergeCell ref="G19:L20"/>
    <mergeCell ref="M19:N20"/>
    <mergeCell ref="P19:Q19"/>
    <mergeCell ref="S19:T19"/>
    <mergeCell ref="V19:W19"/>
    <mergeCell ref="Y19:Z19"/>
    <mergeCell ref="P20:Q20"/>
    <mergeCell ref="S20:T20"/>
    <mergeCell ref="V20:W20"/>
    <mergeCell ref="Y20:Z20"/>
    <mergeCell ref="B21:F22"/>
    <mergeCell ref="G21:L22"/>
    <mergeCell ref="M21:N22"/>
    <mergeCell ref="P21:Q21"/>
    <mergeCell ref="S21:T21"/>
    <mergeCell ref="V21:W21"/>
    <mergeCell ref="Y21:Z21"/>
    <mergeCell ref="P22:Q22"/>
    <mergeCell ref="S22:T22"/>
    <mergeCell ref="V22:W22"/>
    <mergeCell ref="Y22:Z22"/>
    <mergeCell ref="B23:F24"/>
    <mergeCell ref="G23:L24"/>
    <mergeCell ref="M23:N24"/>
    <mergeCell ref="P23:Q23"/>
    <mergeCell ref="S23:T23"/>
    <mergeCell ref="S25:T25"/>
    <mergeCell ref="V25:W25"/>
    <mergeCell ref="V23:W23"/>
    <mergeCell ref="Y23:Z23"/>
    <mergeCell ref="P24:Q24"/>
    <mergeCell ref="S24:T24"/>
    <mergeCell ref="V24:W24"/>
    <mergeCell ref="Y24:Z24"/>
    <mergeCell ref="Y25:Z25"/>
    <mergeCell ref="P26:Q26"/>
    <mergeCell ref="S26:T26"/>
    <mergeCell ref="V26:W26"/>
    <mergeCell ref="Y26:Z26"/>
    <mergeCell ref="A27:D39"/>
    <mergeCell ref="E27:Z39"/>
    <mergeCell ref="B25:F26"/>
    <mergeCell ref="G25:L26"/>
    <mergeCell ref="M25:N26"/>
    <mergeCell ref="P25:Q25"/>
  </mergeCells>
  <printOptions/>
  <pageMargins left="0.3937007874015748" right="0.3937007874015748" top="0.35433070866141736" bottom="0.1968503937007874"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T94"/>
  <sheetViews>
    <sheetView tabSelected="1" view="pageBreakPreview" zoomScaleSheetLayoutView="100" zoomScalePageLayoutView="0" workbookViewId="0" topLeftCell="A25">
      <selection activeCell="C4" sqref="C4:M4"/>
    </sheetView>
  </sheetViews>
  <sheetFormatPr defaultColWidth="9.140625" defaultRowHeight="18.75" customHeight="1"/>
  <cols>
    <col min="1" max="1" width="4.8515625" style="21" customWidth="1"/>
    <col min="2" max="2" width="16.8515625" style="21" customWidth="1"/>
    <col min="3" max="12" width="5.7109375" style="21" customWidth="1"/>
    <col min="13" max="13" width="13.7109375" style="21" customWidth="1"/>
    <col min="14" max="16384" width="9.00390625" style="21" customWidth="1"/>
  </cols>
  <sheetData>
    <row r="1" ht="18.75" customHeight="1">
      <c r="M1" s="22"/>
    </row>
    <row r="2" spans="2:13" ht="18.75" customHeight="1">
      <c r="B2" s="474" t="s">
        <v>169</v>
      </c>
      <c r="C2" s="474"/>
      <c r="D2" s="474"/>
      <c r="E2" s="474"/>
      <c r="F2" s="474"/>
      <c r="G2" s="474"/>
      <c r="H2" s="474"/>
      <c r="I2" s="474"/>
      <c r="J2" s="474"/>
      <c r="K2" s="474"/>
      <c r="L2" s="474"/>
      <c r="M2" s="474"/>
    </row>
    <row r="3" spans="10:13" ht="18.75" customHeight="1">
      <c r="J3" s="475"/>
      <c r="K3" s="475"/>
      <c r="L3" s="476"/>
      <c r="M3" s="476"/>
    </row>
    <row r="4" spans="1:13" ht="18.75" customHeight="1">
      <c r="A4" s="435" t="s">
        <v>170</v>
      </c>
      <c r="B4" s="437"/>
      <c r="C4" s="477" t="s">
        <v>171</v>
      </c>
      <c r="D4" s="477"/>
      <c r="E4" s="477"/>
      <c r="F4" s="477"/>
      <c r="G4" s="477"/>
      <c r="H4" s="477"/>
      <c r="I4" s="477"/>
      <c r="J4" s="477"/>
      <c r="K4" s="477"/>
      <c r="L4" s="477"/>
      <c r="M4" s="477"/>
    </row>
    <row r="6" spans="1:13" ht="18.75" customHeight="1">
      <c r="A6" s="454" t="s">
        <v>172</v>
      </c>
      <c r="B6" s="454"/>
      <c r="C6" s="455" t="s">
        <v>173</v>
      </c>
      <c r="D6" s="456"/>
      <c r="E6" s="456"/>
      <c r="F6" s="456"/>
      <c r="G6" s="456"/>
      <c r="H6" s="456"/>
      <c r="I6" s="456"/>
      <c r="J6" s="456"/>
      <c r="K6" s="456"/>
      <c r="L6" s="457"/>
      <c r="M6" s="23" t="s">
        <v>174</v>
      </c>
    </row>
    <row r="7" spans="1:13" ht="16.5" customHeight="1">
      <c r="A7" s="466" t="s">
        <v>113</v>
      </c>
      <c r="B7" s="454" t="s">
        <v>114</v>
      </c>
      <c r="C7" s="438" t="s">
        <v>175</v>
      </c>
      <c r="D7" s="439"/>
      <c r="E7" s="439"/>
      <c r="F7" s="439"/>
      <c r="G7" s="439"/>
      <c r="H7" s="439"/>
      <c r="I7" s="439"/>
      <c r="J7" s="439"/>
      <c r="K7" s="439"/>
      <c r="L7" s="440"/>
      <c r="M7" s="458">
        <v>4</v>
      </c>
    </row>
    <row r="8" spans="1:13" ht="16.5" customHeight="1">
      <c r="A8" s="466"/>
      <c r="B8" s="454"/>
      <c r="C8" s="443" t="s">
        <v>176</v>
      </c>
      <c r="D8" s="422"/>
      <c r="E8" s="422"/>
      <c r="F8" s="422"/>
      <c r="G8" s="422"/>
      <c r="H8" s="422"/>
      <c r="I8" s="422"/>
      <c r="J8" s="422"/>
      <c r="K8" s="422"/>
      <c r="L8" s="423"/>
      <c r="M8" s="459"/>
    </row>
    <row r="9" spans="1:13" ht="16.5" customHeight="1">
      <c r="A9" s="466"/>
      <c r="B9" s="454"/>
      <c r="C9" s="443" t="s">
        <v>177</v>
      </c>
      <c r="D9" s="422"/>
      <c r="E9" s="422"/>
      <c r="F9" s="422"/>
      <c r="G9" s="422"/>
      <c r="H9" s="422"/>
      <c r="I9" s="422"/>
      <c r="J9" s="422"/>
      <c r="K9" s="422"/>
      <c r="L9" s="423"/>
      <c r="M9" s="459"/>
    </row>
    <row r="10" spans="1:13" ht="16.5" customHeight="1">
      <c r="A10" s="466"/>
      <c r="B10" s="454"/>
      <c r="C10" s="443" t="s">
        <v>178</v>
      </c>
      <c r="D10" s="422"/>
      <c r="E10" s="422"/>
      <c r="F10" s="422"/>
      <c r="G10" s="422"/>
      <c r="H10" s="422"/>
      <c r="I10" s="422"/>
      <c r="J10" s="422"/>
      <c r="K10" s="422"/>
      <c r="L10" s="423"/>
      <c r="M10" s="459"/>
    </row>
    <row r="11" spans="1:13" ht="16.5" customHeight="1">
      <c r="A11" s="466"/>
      <c r="B11" s="454"/>
      <c r="C11" s="443" t="s">
        <v>179</v>
      </c>
      <c r="D11" s="422"/>
      <c r="E11" s="422"/>
      <c r="F11" s="422"/>
      <c r="G11" s="422"/>
      <c r="H11" s="422"/>
      <c r="I11" s="422"/>
      <c r="J11" s="422"/>
      <c r="K11" s="422"/>
      <c r="L11" s="423"/>
      <c r="M11" s="459"/>
    </row>
    <row r="12" spans="1:13" ht="16.5" customHeight="1">
      <c r="A12" s="466"/>
      <c r="B12" s="454"/>
      <c r="C12" s="443" t="s">
        <v>180</v>
      </c>
      <c r="D12" s="422"/>
      <c r="E12" s="422"/>
      <c r="F12" s="422"/>
      <c r="G12" s="422"/>
      <c r="H12" s="422"/>
      <c r="I12" s="422"/>
      <c r="J12" s="422"/>
      <c r="K12" s="422"/>
      <c r="L12" s="423"/>
      <c r="M12" s="473"/>
    </row>
    <row r="13" spans="1:13" ht="16.5" customHeight="1">
      <c r="A13" s="466"/>
      <c r="B13" s="454"/>
      <c r="C13" s="470" t="s">
        <v>181</v>
      </c>
      <c r="D13" s="471"/>
      <c r="E13" s="471"/>
      <c r="F13" s="471"/>
      <c r="G13" s="471"/>
      <c r="H13" s="471"/>
      <c r="I13" s="471"/>
      <c r="J13" s="471"/>
      <c r="K13" s="471"/>
      <c r="L13" s="471"/>
      <c r="M13" s="472"/>
    </row>
    <row r="14" spans="1:13" ht="16.5" customHeight="1">
      <c r="A14" s="466"/>
      <c r="B14" s="454"/>
      <c r="C14" s="448" t="s">
        <v>182</v>
      </c>
      <c r="D14" s="449"/>
      <c r="E14" s="449"/>
      <c r="F14" s="449"/>
      <c r="G14" s="449"/>
      <c r="H14" s="449"/>
      <c r="I14" s="449"/>
      <c r="J14" s="449"/>
      <c r="K14" s="449"/>
      <c r="L14" s="449"/>
      <c r="M14" s="450"/>
    </row>
    <row r="15" spans="1:13" ht="16.5" customHeight="1">
      <c r="A15" s="466"/>
      <c r="B15" s="454"/>
      <c r="C15" s="448"/>
      <c r="D15" s="449"/>
      <c r="E15" s="449"/>
      <c r="F15" s="449"/>
      <c r="G15" s="449"/>
      <c r="H15" s="449"/>
      <c r="I15" s="449"/>
      <c r="J15" s="449"/>
      <c r="K15" s="449"/>
      <c r="L15" s="449"/>
      <c r="M15" s="450"/>
    </row>
    <row r="16" spans="1:13" ht="16.5" customHeight="1">
      <c r="A16" s="466"/>
      <c r="B16" s="454"/>
      <c r="C16" s="448"/>
      <c r="D16" s="449"/>
      <c r="E16" s="449"/>
      <c r="F16" s="449"/>
      <c r="G16" s="449"/>
      <c r="H16" s="449"/>
      <c r="I16" s="449"/>
      <c r="J16" s="449"/>
      <c r="K16" s="449"/>
      <c r="L16" s="449"/>
      <c r="M16" s="450"/>
    </row>
    <row r="17" spans="1:13" ht="16.5" customHeight="1">
      <c r="A17" s="466"/>
      <c r="B17" s="454"/>
      <c r="C17" s="451"/>
      <c r="D17" s="452"/>
      <c r="E17" s="452"/>
      <c r="F17" s="452"/>
      <c r="G17" s="452"/>
      <c r="H17" s="452"/>
      <c r="I17" s="452"/>
      <c r="J17" s="452"/>
      <c r="K17" s="452"/>
      <c r="L17" s="452"/>
      <c r="M17" s="453"/>
    </row>
    <row r="18" spans="1:13" ht="16.5" customHeight="1">
      <c r="A18" s="466"/>
      <c r="B18" s="454" t="s">
        <v>115</v>
      </c>
      <c r="C18" s="467" t="s">
        <v>183</v>
      </c>
      <c r="D18" s="468"/>
      <c r="E18" s="468"/>
      <c r="F18" s="468"/>
      <c r="G18" s="468"/>
      <c r="H18" s="468"/>
      <c r="I18" s="468"/>
      <c r="J18" s="468"/>
      <c r="K18" s="468"/>
      <c r="L18" s="469"/>
      <c r="M18" s="459">
        <v>4</v>
      </c>
    </row>
    <row r="19" spans="1:13" ht="16.5" customHeight="1">
      <c r="A19" s="466"/>
      <c r="B19" s="454"/>
      <c r="C19" s="443" t="s">
        <v>184</v>
      </c>
      <c r="D19" s="422"/>
      <c r="E19" s="422"/>
      <c r="F19" s="422"/>
      <c r="G19" s="422"/>
      <c r="H19" s="422"/>
      <c r="I19" s="422"/>
      <c r="J19" s="422"/>
      <c r="K19" s="422"/>
      <c r="L19" s="423"/>
      <c r="M19" s="459"/>
    </row>
    <row r="20" spans="1:13" ht="16.5" customHeight="1">
      <c r="A20" s="466"/>
      <c r="B20" s="454"/>
      <c r="C20" s="443" t="s">
        <v>185</v>
      </c>
      <c r="D20" s="422"/>
      <c r="E20" s="422"/>
      <c r="F20" s="422"/>
      <c r="G20" s="422"/>
      <c r="H20" s="422"/>
      <c r="I20" s="422"/>
      <c r="J20" s="422"/>
      <c r="K20" s="422"/>
      <c r="L20" s="423"/>
      <c r="M20" s="459"/>
    </row>
    <row r="21" spans="1:13" ht="16.5" customHeight="1">
      <c r="A21" s="466"/>
      <c r="B21" s="454"/>
      <c r="C21" s="443" t="s">
        <v>178</v>
      </c>
      <c r="D21" s="422"/>
      <c r="E21" s="422"/>
      <c r="F21" s="422"/>
      <c r="G21" s="422"/>
      <c r="H21" s="422"/>
      <c r="I21" s="422"/>
      <c r="J21" s="422"/>
      <c r="K21" s="422"/>
      <c r="L21" s="423"/>
      <c r="M21" s="459"/>
    </row>
    <row r="22" spans="1:13" ht="16.5" customHeight="1">
      <c r="A22" s="466"/>
      <c r="B22" s="454"/>
      <c r="C22" s="443" t="s">
        <v>186</v>
      </c>
      <c r="D22" s="422"/>
      <c r="E22" s="422"/>
      <c r="F22" s="422"/>
      <c r="G22" s="422"/>
      <c r="H22" s="422"/>
      <c r="I22" s="422"/>
      <c r="J22" s="422"/>
      <c r="K22" s="422"/>
      <c r="L22" s="423"/>
      <c r="M22" s="459"/>
    </row>
    <row r="23" spans="1:13" ht="16.5" customHeight="1">
      <c r="A23" s="466"/>
      <c r="B23" s="454"/>
      <c r="C23" s="443" t="s">
        <v>187</v>
      </c>
      <c r="D23" s="422"/>
      <c r="E23" s="422"/>
      <c r="F23" s="422"/>
      <c r="G23" s="422"/>
      <c r="H23" s="422"/>
      <c r="I23" s="422"/>
      <c r="J23" s="422"/>
      <c r="K23" s="422"/>
      <c r="L23" s="423"/>
      <c r="M23" s="459"/>
    </row>
    <row r="24" spans="1:13" ht="16.5" customHeight="1">
      <c r="A24" s="466"/>
      <c r="B24" s="454"/>
      <c r="C24" s="470" t="s">
        <v>181</v>
      </c>
      <c r="D24" s="471"/>
      <c r="E24" s="471"/>
      <c r="F24" s="471"/>
      <c r="G24" s="471"/>
      <c r="H24" s="471"/>
      <c r="I24" s="471"/>
      <c r="J24" s="471"/>
      <c r="K24" s="471"/>
      <c r="L24" s="471"/>
      <c r="M24" s="472"/>
    </row>
    <row r="25" spans="1:13" ht="16.5" customHeight="1">
      <c r="A25" s="466"/>
      <c r="B25" s="454"/>
      <c r="C25" s="460" t="s">
        <v>188</v>
      </c>
      <c r="D25" s="461"/>
      <c r="E25" s="461"/>
      <c r="F25" s="461"/>
      <c r="G25" s="461"/>
      <c r="H25" s="461"/>
      <c r="I25" s="461"/>
      <c r="J25" s="461"/>
      <c r="K25" s="461"/>
      <c r="L25" s="461"/>
      <c r="M25" s="462"/>
    </row>
    <row r="26" spans="1:13" ht="16.5" customHeight="1">
      <c r="A26" s="466"/>
      <c r="B26" s="454"/>
      <c r="C26" s="460"/>
      <c r="D26" s="461"/>
      <c r="E26" s="461"/>
      <c r="F26" s="461"/>
      <c r="G26" s="461"/>
      <c r="H26" s="461"/>
      <c r="I26" s="461"/>
      <c r="J26" s="461"/>
      <c r="K26" s="461"/>
      <c r="L26" s="461"/>
      <c r="M26" s="462"/>
    </row>
    <row r="27" spans="1:13" ht="16.5" customHeight="1">
      <c r="A27" s="466"/>
      <c r="B27" s="454"/>
      <c r="C27" s="460"/>
      <c r="D27" s="461"/>
      <c r="E27" s="461"/>
      <c r="F27" s="461"/>
      <c r="G27" s="461"/>
      <c r="H27" s="461"/>
      <c r="I27" s="461"/>
      <c r="J27" s="461"/>
      <c r="K27" s="461"/>
      <c r="L27" s="461"/>
      <c r="M27" s="462"/>
    </row>
    <row r="28" spans="1:13" ht="16.5" customHeight="1">
      <c r="A28" s="466"/>
      <c r="B28" s="454"/>
      <c r="C28" s="463"/>
      <c r="D28" s="464"/>
      <c r="E28" s="464"/>
      <c r="F28" s="464"/>
      <c r="G28" s="464"/>
      <c r="H28" s="464"/>
      <c r="I28" s="464"/>
      <c r="J28" s="464"/>
      <c r="K28" s="464"/>
      <c r="L28" s="464"/>
      <c r="M28" s="465"/>
    </row>
    <row r="29" spans="1:13" ht="16.5" customHeight="1">
      <c r="A29" s="466" t="s">
        <v>116</v>
      </c>
      <c r="B29" s="454" t="s">
        <v>117</v>
      </c>
      <c r="C29" s="438" t="s">
        <v>189</v>
      </c>
      <c r="D29" s="439"/>
      <c r="E29" s="439"/>
      <c r="F29" s="439"/>
      <c r="G29" s="439"/>
      <c r="H29" s="439"/>
      <c r="I29" s="439"/>
      <c r="J29" s="439"/>
      <c r="K29" s="439"/>
      <c r="L29" s="440"/>
      <c r="M29" s="458">
        <v>4</v>
      </c>
    </row>
    <row r="30" spans="1:13" ht="16.5" customHeight="1">
      <c r="A30" s="466"/>
      <c r="B30" s="454"/>
      <c r="C30" s="443" t="s">
        <v>190</v>
      </c>
      <c r="D30" s="422"/>
      <c r="E30" s="422"/>
      <c r="F30" s="422"/>
      <c r="G30" s="422"/>
      <c r="H30" s="422"/>
      <c r="I30" s="422"/>
      <c r="J30" s="444"/>
      <c r="K30" s="444"/>
      <c r="L30" s="423"/>
      <c r="M30" s="459"/>
    </row>
    <row r="31" spans="1:13" ht="16.5" customHeight="1">
      <c r="A31" s="466"/>
      <c r="B31" s="454"/>
      <c r="C31" s="443" t="s">
        <v>191</v>
      </c>
      <c r="D31" s="422"/>
      <c r="E31" s="422"/>
      <c r="F31" s="422"/>
      <c r="G31" s="422"/>
      <c r="H31" s="422"/>
      <c r="I31" s="422"/>
      <c r="J31" s="444"/>
      <c r="K31" s="444"/>
      <c r="L31" s="423"/>
      <c r="M31" s="459"/>
    </row>
    <row r="32" spans="1:13" ht="16.5" customHeight="1">
      <c r="A32" s="466"/>
      <c r="B32" s="454"/>
      <c r="C32" s="443" t="s">
        <v>178</v>
      </c>
      <c r="D32" s="422"/>
      <c r="E32" s="422"/>
      <c r="F32" s="422"/>
      <c r="G32" s="422"/>
      <c r="H32" s="422"/>
      <c r="I32" s="422"/>
      <c r="J32" s="444"/>
      <c r="K32" s="444"/>
      <c r="L32" s="423"/>
      <c r="M32" s="459"/>
    </row>
    <row r="33" spans="1:13" ht="16.5" customHeight="1">
      <c r="A33" s="466"/>
      <c r="B33" s="454"/>
      <c r="C33" s="443" t="s">
        <v>192</v>
      </c>
      <c r="D33" s="422"/>
      <c r="E33" s="422"/>
      <c r="F33" s="422"/>
      <c r="G33" s="422"/>
      <c r="H33" s="422"/>
      <c r="I33" s="422"/>
      <c r="J33" s="444"/>
      <c r="K33" s="444"/>
      <c r="L33" s="423"/>
      <c r="M33" s="459"/>
    </row>
    <row r="34" spans="1:13" ht="16.5" customHeight="1">
      <c r="A34" s="466"/>
      <c r="B34" s="454"/>
      <c r="C34" s="443" t="s">
        <v>193</v>
      </c>
      <c r="D34" s="422"/>
      <c r="E34" s="422"/>
      <c r="F34" s="422"/>
      <c r="G34" s="422"/>
      <c r="H34" s="422"/>
      <c r="I34" s="422"/>
      <c r="J34" s="422"/>
      <c r="K34" s="422"/>
      <c r="L34" s="423"/>
      <c r="M34" s="459"/>
    </row>
    <row r="35" spans="1:13" ht="16.5" customHeight="1">
      <c r="A35" s="466"/>
      <c r="B35" s="454"/>
      <c r="C35" s="445" t="s">
        <v>181</v>
      </c>
      <c r="D35" s="446"/>
      <c r="E35" s="446"/>
      <c r="F35" s="446"/>
      <c r="G35" s="446"/>
      <c r="H35" s="446"/>
      <c r="I35" s="446"/>
      <c r="J35" s="446"/>
      <c r="K35" s="446"/>
      <c r="L35" s="446"/>
      <c r="M35" s="447"/>
    </row>
    <row r="36" spans="1:13" ht="16.5" customHeight="1">
      <c r="A36" s="466"/>
      <c r="B36" s="454"/>
      <c r="C36" s="448" t="s">
        <v>194</v>
      </c>
      <c r="D36" s="449"/>
      <c r="E36" s="449"/>
      <c r="F36" s="449"/>
      <c r="G36" s="449"/>
      <c r="H36" s="449"/>
      <c r="I36" s="449"/>
      <c r="J36" s="449"/>
      <c r="K36" s="449"/>
      <c r="L36" s="449"/>
      <c r="M36" s="450"/>
    </row>
    <row r="37" spans="1:13" ht="16.5" customHeight="1">
      <c r="A37" s="466"/>
      <c r="B37" s="454"/>
      <c r="C37" s="448"/>
      <c r="D37" s="449"/>
      <c r="E37" s="449"/>
      <c r="F37" s="449"/>
      <c r="G37" s="449"/>
      <c r="H37" s="449"/>
      <c r="I37" s="449"/>
      <c r="J37" s="449"/>
      <c r="K37" s="449"/>
      <c r="L37" s="449"/>
      <c r="M37" s="450"/>
    </row>
    <row r="38" spans="1:13" ht="16.5" customHeight="1">
      <c r="A38" s="466"/>
      <c r="B38" s="454"/>
      <c r="C38" s="448"/>
      <c r="D38" s="449"/>
      <c r="E38" s="449"/>
      <c r="F38" s="449"/>
      <c r="G38" s="449"/>
      <c r="H38" s="449"/>
      <c r="I38" s="449"/>
      <c r="J38" s="449"/>
      <c r="K38" s="449"/>
      <c r="L38" s="449"/>
      <c r="M38" s="450"/>
    </row>
    <row r="39" spans="1:13" ht="16.5" customHeight="1">
      <c r="A39" s="466"/>
      <c r="B39" s="454"/>
      <c r="C39" s="451"/>
      <c r="D39" s="452"/>
      <c r="E39" s="452"/>
      <c r="F39" s="452"/>
      <c r="G39" s="452"/>
      <c r="H39" s="452"/>
      <c r="I39" s="452"/>
      <c r="J39" s="452"/>
      <c r="K39" s="452"/>
      <c r="L39" s="452"/>
      <c r="M39" s="453"/>
    </row>
    <row r="40" spans="1:13" ht="16.5" customHeight="1">
      <c r="A40" s="466"/>
      <c r="B40" s="454" t="s">
        <v>118</v>
      </c>
      <c r="C40" s="438" t="s">
        <v>195</v>
      </c>
      <c r="D40" s="439"/>
      <c r="E40" s="439"/>
      <c r="F40" s="439"/>
      <c r="G40" s="439"/>
      <c r="H40" s="439"/>
      <c r="I40" s="439"/>
      <c r="J40" s="439"/>
      <c r="K40" s="439"/>
      <c r="L40" s="440"/>
      <c r="M40" s="458">
        <v>3</v>
      </c>
    </row>
    <row r="41" spans="1:13" ht="16.5" customHeight="1">
      <c r="A41" s="466"/>
      <c r="B41" s="454"/>
      <c r="C41" s="443" t="s">
        <v>196</v>
      </c>
      <c r="D41" s="422"/>
      <c r="E41" s="422"/>
      <c r="F41" s="422"/>
      <c r="G41" s="422"/>
      <c r="H41" s="422"/>
      <c r="I41" s="422"/>
      <c r="J41" s="422"/>
      <c r="K41" s="444"/>
      <c r="L41" s="423"/>
      <c r="M41" s="459"/>
    </row>
    <row r="42" spans="1:13" ht="16.5" customHeight="1">
      <c r="A42" s="466"/>
      <c r="B42" s="454"/>
      <c r="C42" s="443" t="s">
        <v>197</v>
      </c>
      <c r="D42" s="422"/>
      <c r="E42" s="422"/>
      <c r="F42" s="422"/>
      <c r="G42" s="422"/>
      <c r="H42" s="422"/>
      <c r="I42" s="422"/>
      <c r="J42" s="422"/>
      <c r="K42" s="444"/>
      <c r="L42" s="423"/>
      <c r="M42" s="459"/>
    </row>
    <row r="43" spans="1:13" ht="16.5" customHeight="1">
      <c r="A43" s="466"/>
      <c r="B43" s="454"/>
      <c r="C43" s="443" t="s">
        <v>198</v>
      </c>
      <c r="D43" s="422"/>
      <c r="E43" s="422"/>
      <c r="F43" s="422"/>
      <c r="G43" s="422"/>
      <c r="H43" s="422"/>
      <c r="I43" s="422"/>
      <c r="J43" s="444"/>
      <c r="K43" s="444"/>
      <c r="L43" s="423"/>
      <c r="M43" s="459"/>
    </row>
    <row r="44" spans="1:13" ht="16.5" customHeight="1">
      <c r="A44" s="466"/>
      <c r="B44" s="454"/>
      <c r="C44" s="443" t="s">
        <v>199</v>
      </c>
      <c r="D44" s="444"/>
      <c r="E44" s="444"/>
      <c r="F44" s="444"/>
      <c r="G44" s="444"/>
      <c r="H44" s="444"/>
      <c r="I44" s="444"/>
      <c r="J44" s="444"/>
      <c r="K44" s="444"/>
      <c r="L44" s="423"/>
      <c r="M44" s="459"/>
    </row>
    <row r="45" spans="1:13" ht="16.5" customHeight="1">
      <c r="A45" s="466"/>
      <c r="B45" s="454"/>
      <c r="C45" s="424" t="s">
        <v>200</v>
      </c>
      <c r="D45" s="425"/>
      <c r="E45" s="425"/>
      <c r="F45" s="425"/>
      <c r="G45" s="425"/>
      <c r="H45" s="425"/>
      <c r="I45" s="425"/>
      <c r="J45" s="425"/>
      <c r="K45" s="425"/>
      <c r="L45" s="426"/>
      <c r="M45" s="459"/>
    </row>
    <row r="46" spans="1:13" ht="16.5" customHeight="1">
      <c r="A46" s="466"/>
      <c r="B46" s="454"/>
      <c r="C46" s="445" t="s">
        <v>181</v>
      </c>
      <c r="D46" s="446"/>
      <c r="E46" s="446"/>
      <c r="F46" s="446"/>
      <c r="G46" s="446"/>
      <c r="H46" s="446"/>
      <c r="I46" s="446"/>
      <c r="J46" s="446"/>
      <c r="K46" s="446"/>
      <c r="L46" s="446"/>
      <c r="M46" s="447"/>
    </row>
    <row r="47" spans="1:13" ht="16.5" customHeight="1">
      <c r="A47" s="466"/>
      <c r="B47" s="454"/>
      <c r="C47" s="448" t="s">
        <v>201</v>
      </c>
      <c r="D47" s="449"/>
      <c r="E47" s="449"/>
      <c r="F47" s="449"/>
      <c r="G47" s="449"/>
      <c r="H47" s="449"/>
      <c r="I47" s="449"/>
      <c r="J47" s="449"/>
      <c r="K47" s="449"/>
      <c r="L47" s="449"/>
      <c r="M47" s="450"/>
    </row>
    <row r="48" spans="1:13" ht="16.5" customHeight="1">
      <c r="A48" s="466"/>
      <c r="B48" s="454"/>
      <c r="C48" s="448"/>
      <c r="D48" s="449"/>
      <c r="E48" s="449"/>
      <c r="F48" s="449"/>
      <c r="G48" s="449"/>
      <c r="H48" s="449"/>
      <c r="I48" s="449"/>
      <c r="J48" s="449"/>
      <c r="K48" s="449"/>
      <c r="L48" s="449"/>
      <c r="M48" s="450"/>
    </row>
    <row r="49" spans="1:13" ht="16.5" customHeight="1">
      <c r="A49" s="466"/>
      <c r="B49" s="454"/>
      <c r="C49" s="448"/>
      <c r="D49" s="449"/>
      <c r="E49" s="449"/>
      <c r="F49" s="449"/>
      <c r="G49" s="449"/>
      <c r="H49" s="449"/>
      <c r="I49" s="449"/>
      <c r="J49" s="449"/>
      <c r="K49" s="449"/>
      <c r="L49" s="449"/>
      <c r="M49" s="450"/>
    </row>
    <row r="50" spans="1:13" ht="16.5" customHeight="1">
      <c r="A50" s="466"/>
      <c r="B50" s="454"/>
      <c r="C50" s="451"/>
      <c r="D50" s="452"/>
      <c r="E50" s="452"/>
      <c r="F50" s="452"/>
      <c r="G50" s="452"/>
      <c r="H50" s="452"/>
      <c r="I50" s="452"/>
      <c r="J50" s="452"/>
      <c r="K50" s="452"/>
      <c r="L50" s="452"/>
      <c r="M50" s="453"/>
    </row>
    <row r="51" spans="1:13" ht="18.75" customHeight="1">
      <c r="A51" s="454" t="s">
        <v>172</v>
      </c>
      <c r="B51" s="454"/>
      <c r="C51" s="455" t="s">
        <v>173</v>
      </c>
      <c r="D51" s="456"/>
      <c r="E51" s="456"/>
      <c r="F51" s="456"/>
      <c r="G51" s="456"/>
      <c r="H51" s="456"/>
      <c r="I51" s="456"/>
      <c r="J51" s="456"/>
      <c r="K51" s="456"/>
      <c r="L51" s="457"/>
      <c r="M51" s="23" t="s">
        <v>174</v>
      </c>
    </row>
    <row r="52" spans="1:13" ht="16.5" customHeight="1">
      <c r="A52" s="435" t="s">
        <v>119</v>
      </c>
      <c r="B52" s="437"/>
      <c r="C52" s="438" t="s">
        <v>202</v>
      </c>
      <c r="D52" s="439"/>
      <c r="E52" s="439"/>
      <c r="F52" s="439"/>
      <c r="G52" s="439"/>
      <c r="H52" s="439"/>
      <c r="I52" s="439"/>
      <c r="J52" s="439"/>
      <c r="K52" s="439"/>
      <c r="L52" s="440"/>
      <c r="M52" s="458">
        <v>4</v>
      </c>
    </row>
    <row r="53" spans="1:13" ht="16.5" customHeight="1">
      <c r="A53" s="435"/>
      <c r="B53" s="437"/>
      <c r="C53" s="443" t="s">
        <v>203</v>
      </c>
      <c r="D53" s="422"/>
      <c r="E53" s="422"/>
      <c r="F53" s="422"/>
      <c r="G53" s="422"/>
      <c r="H53" s="422"/>
      <c r="I53" s="422"/>
      <c r="J53" s="444"/>
      <c r="K53" s="444"/>
      <c r="L53" s="423"/>
      <c r="M53" s="459"/>
    </row>
    <row r="54" spans="1:13" ht="16.5" customHeight="1">
      <c r="A54" s="435"/>
      <c r="B54" s="437"/>
      <c r="C54" s="443" t="s">
        <v>204</v>
      </c>
      <c r="D54" s="422"/>
      <c r="E54" s="422"/>
      <c r="F54" s="422"/>
      <c r="G54" s="422"/>
      <c r="H54" s="422"/>
      <c r="I54" s="422"/>
      <c r="J54" s="444"/>
      <c r="K54" s="444"/>
      <c r="L54" s="423"/>
      <c r="M54" s="459"/>
    </row>
    <row r="55" spans="1:13" ht="16.5" customHeight="1">
      <c r="A55" s="435"/>
      <c r="B55" s="437"/>
      <c r="C55" s="443" t="s">
        <v>178</v>
      </c>
      <c r="D55" s="422"/>
      <c r="E55" s="422"/>
      <c r="F55" s="422"/>
      <c r="G55" s="422"/>
      <c r="H55" s="422"/>
      <c r="I55" s="422"/>
      <c r="J55" s="444"/>
      <c r="K55" s="444"/>
      <c r="L55" s="423"/>
      <c r="M55" s="459"/>
    </row>
    <row r="56" spans="1:13" ht="16.5" customHeight="1">
      <c r="A56" s="435"/>
      <c r="B56" s="437"/>
      <c r="C56" s="443" t="s">
        <v>205</v>
      </c>
      <c r="D56" s="422"/>
      <c r="E56" s="422"/>
      <c r="F56" s="422"/>
      <c r="G56" s="422"/>
      <c r="H56" s="422"/>
      <c r="I56" s="422"/>
      <c r="J56" s="444"/>
      <c r="K56" s="444"/>
      <c r="L56" s="423"/>
      <c r="M56" s="459"/>
    </row>
    <row r="57" spans="1:13" ht="16.5" customHeight="1">
      <c r="A57" s="435"/>
      <c r="B57" s="437"/>
      <c r="C57" s="443" t="s">
        <v>206</v>
      </c>
      <c r="D57" s="422"/>
      <c r="E57" s="422"/>
      <c r="F57" s="422"/>
      <c r="G57" s="422"/>
      <c r="H57" s="422"/>
      <c r="I57" s="422"/>
      <c r="J57" s="422"/>
      <c r="K57" s="422"/>
      <c r="L57" s="423"/>
      <c r="M57" s="459"/>
    </row>
    <row r="58" spans="1:13" ht="16.5" customHeight="1">
      <c r="A58" s="435"/>
      <c r="B58" s="437"/>
      <c r="C58" s="445" t="s">
        <v>181</v>
      </c>
      <c r="D58" s="446"/>
      <c r="E58" s="446"/>
      <c r="F58" s="446"/>
      <c r="G58" s="446"/>
      <c r="H58" s="446"/>
      <c r="I58" s="446"/>
      <c r="J58" s="446"/>
      <c r="K58" s="446"/>
      <c r="L58" s="446"/>
      <c r="M58" s="447"/>
    </row>
    <row r="59" spans="1:13" ht="16.5" customHeight="1">
      <c r="A59" s="435"/>
      <c r="B59" s="437"/>
      <c r="C59" s="448" t="s">
        <v>207</v>
      </c>
      <c r="D59" s="449"/>
      <c r="E59" s="449"/>
      <c r="F59" s="449"/>
      <c r="G59" s="449"/>
      <c r="H59" s="449"/>
      <c r="I59" s="449"/>
      <c r="J59" s="449"/>
      <c r="K59" s="449"/>
      <c r="L59" s="449"/>
      <c r="M59" s="450"/>
    </row>
    <row r="60" spans="1:13" ht="16.5" customHeight="1">
      <c r="A60" s="435"/>
      <c r="B60" s="437"/>
      <c r="C60" s="448"/>
      <c r="D60" s="449"/>
      <c r="E60" s="449"/>
      <c r="F60" s="449"/>
      <c r="G60" s="449"/>
      <c r="H60" s="449"/>
      <c r="I60" s="449"/>
      <c r="J60" s="449"/>
      <c r="K60" s="449"/>
      <c r="L60" s="449"/>
      <c r="M60" s="450"/>
    </row>
    <row r="61" spans="1:13" ht="16.5" customHeight="1">
      <c r="A61" s="435"/>
      <c r="B61" s="437"/>
      <c r="C61" s="448"/>
      <c r="D61" s="449"/>
      <c r="E61" s="449"/>
      <c r="F61" s="449"/>
      <c r="G61" s="449"/>
      <c r="H61" s="449"/>
      <c r="I61" s="449"/>
      <c r="J61" s="449"/>
      <c r="K61" s="449"/>
      <c r="L61" s="449"/>
      <c r="M61" s="450"/>
    </row>
    <row r="62" spans="1:13" ht="16.5" customHeight="1">
      <c r="A62" s="435"/>
      <c r="B62" s="437"/>
      <c r="C62" s="451"/>
      <c r="D62" s="452"/>
      <c r="E62" s="452"/>
      <c r="F62" s="452"/>
      <c r="G62" s="452"/>
      <c r="H62" s="452"/>
      <c r="I62" s="452"/>
      <c r="J62" s="452"/>
      <c r="K62" s="452"/>
      <c r="L62" s="452"/>
      <c r="M62" s="453"/>
    </row>
    <row r="63" spans="1:13" ht="11.25" customHeight="1">
      <c r="A63" s="27"/>
      <c r="B63" s="27"/>
      <c r="C63" s="28"/>
      <c r="D63" s="29"/>
      <c r="E63" s="29"/>
      <c r="F63" s="29"/>
      <c r="G63" s="29"/>
      <c r="H63" s="29"/>
      <c r="I63" s="29"/>
      <c r="J63" s="29"/>
      <c r="K63" s="30"/>
      <c r="L63" s="30"/>
      <c r="M63" s="31"/>
    </row>
    <row r="64" spans="1:13" ht="15" customHeight="1">
      <c r="A64" s="32"/>
      <c r="B64" s="32"/>
      <c r="C64" s="29"/>
      <c r="D64" s="29"/>
      <c r="E64" s="29"/>
      <c r="F64" s="29"/>
      <c r="G64" s="29"/>
      <c r="H64" s="29"/>
      <c r="I64" s="29"/>
      <c r="J64" s="29"/>
      <c r="K64" s="30"/>
      <c r="L64" s="30"/>
      <c r="M64" s="31"/>
    </row>
    <row r="65" spans="1:13" ht="15" customHeight="1">
      <c r="A65" s="32"/>
      <c r="B65" s="32"/>
      <c r="C65" s="29"/>
      <c r="D65" s="29"/>
      <c r="E65" s="29"/>
      <c r="F65" s="29"/>
      <c r="G65" s="29"/>
      <c r="H65" s="29"/>
      <c r="I65" s="29"/>
      <c r="J65" s="29"/>
      <c r="K65" s="30"/>
      <c r="L65" s="30"/>
      <c r="M65" s="31"/>
    </row>
    <row r="66" spans="1:13" ht="21" customHeight="1">
      <c r="A66" s="32"/>
      <c r="B66" s="32"/>
      <c r="C66" s="29"/>
      <c r="D66" s="29"/>
      <c r="E66" s="29"/>
      <c r="F66" s="29"/>
      <c r="G66" s="29"/>
      <c r="H66" s="29"/>
      <c r="I66" s="29"/>
      <c r="J66" s="29"/>
      <c r="K66" s="30"/>
      <c r="L66" s="30"/>
      <c r="M66" s="30"/>
    </row>
    <row r="67" spans="1:20" ht="21" customHeight="1">
      <c r="A67" s="32"/>
      <c r="B67" s="32"/>
      <c r="C67" s="29"/>
      <c r="D67" s="29"/>
      <c r="E67" s="29"/>
      <c r="F67" s="29"/>
      <c r="G67" s="29"/>
      <c r="H67" s="29"/>
      <c r="I67" s="29"/>
      <c r="J67" s="29"/>
      <c r="K67" s="31"/>
      <c r="L67" s="30"/>
      <c r="M67" s="31"/>
      <c r="O67" s="340" t="s">
        <v>124</v>
      </c>
      <c r="P67" s="340"/>
      <c r="Q67" s="340"/>
      <c r="R67" s="340"/>
      <c r="S67" s="340">
        <f>SUM(M29,M52)</f>
        <v>8</v>
      </c>
      <c r="T67" s="340"/>
    </row>
    <row r="68" spans="1:20" ht="21" customHeight="1">
      <c r="A68" s="32"/>
      <c r="B68" s="32"/>
      <c r="C68" s="29"/>
      <c r="D68" s="29"/>
      <c r="E68" s="29"/>
      <c r="F68" s="29"/>
      <c r="G68" s="29"/>
      <c r="H68" s="29"/>
      <c r="I68" s="29"/>
      <c r="J68" s="29"/>
      <c r="K68" s="30"/>
      <c r="L68" s="30"/>
      <c r="M68" s="31"/>
      <c r="O68" s="340" t="s">
        <v>208</v>
      </c>
      <c r="P68" s="340"/>
      <c r="Q68" s="340"/>
      <c r="R68" s="340"/>
      <c r="S68" s="340">
        <f>SUM(M7,M18,M40,)</f>
        <v>11</v>
      </c>
      <c r="T68" s="340"/>
    </row>
    <row r="69" spans="1:20" ht="21" customHeight="1">
      <c r="A69" s="32"/>
      <c r="B69" s="32"/>
      <c r="C69" s="29"/>
      <c r="D69" s="29"/>
      <c r="E69" s="29"/>
      <c r="F69" s="29"/>
      <c r="G69" s="29"/>
      <c r="H69" s="29"/>
      <c r="I69" s="29"/>
      <c r="J69" s="29"/>
      <c r="K69" s="30"/>
      <c r="L69" s="30"/>
      <c r="M69" s="31"/>
      <c r="O69" s="340" t="s">
        <v>119</v>
      </c>
      <c r="P69" s="340"/>
      <c r="Q69" s="340"/>
      <c r="R69" s="340"/>
      <c r="S69" s="340">
        <f>M52</f>
        <v>4</v>
      </c>
      <c r="T69" s="340"/>
    </row>
    <row r="70" spans="1:20" ht="21" customHeight="1">
      <c r="A70" s="32"/>
      <c r="B70" s="32"/>
      <c r="C70" s="29"/>
      <c r="D70" s="29"/>
      <c r="E70" s="29"/>
      <c r="F70" s="29"/>
      <c r="G70" s="29"/>
      <c r="H70" s="29"/>
      <c r="I70" s="29"/>
      <c r="J70" s="29"/>
      <c r="K70" s="30"/>
      <c r="L70" s="30"/>
      <c r="M70" s="31"/>
      <c r="O70" s="340" t="s">
        <v>117</v>
      </c>
      <c r="P70" s="340"/>
      <c r="Q70" s="340"/>
      <c r="R70" s="340"/>
      <c r="S70" s="340">
        <f>M29</f>
        <v>4</v>
      </c>
      <c r="T70" s="340"/>
    </row>
    <row r="71" spans="1:13" ht="21" customHeight="1">
      <c r="A71" s="32"/>
      <c r="B71" s="32"/>
      <c r="C71" s="29"/>
      <c r="D71" s="29"/>
      <c r="E71" s="29"/>
      <c r="F71" s="29"/>
      <c r="G71" s="29"/>
      <c r="H71" s="29"/>
      <c r="I71" s="29"/>
      <c r="J71" s="29"/>
      <c r="K71" s="30"/>
      <c r="L71" s="30"/>
      <c r="M71" s="31"/>
    </row>
    <row r="72" spans="1:13" ht="21" customHeight="1">
      <c r="A72" s="32"/>
      <c r="B72" s="32"/>
      <c r="C72" s="29"/>
      <c r="D72" s="29"/>
      <c r="E72" s="29"/>
      <c r="F72" s="29"/>
      <c r="G72" s="29"/>
      <c r="H72" s="29"/>
      <c r="I72" s="29"/>
      <c r="J72" s="29"/>
      <c r="K72" s="30"/>
      <c r="L72" s="30"/>
      <c r="M72" s="31"/>
    </row>
    <row r="73" spans="1:13" ht="21" customHeight="1">
      <c r="A73" s="32"/>
      <c r="B73" s="32"/>
      <c r="C73" s="29"/>
      <c r="D73" s="29"/>
      <c r="E73" s="29"/>
      <c r="F73" s="29"/>
      <c r="G73" s="29"/>
      <c r="H73" s="29"/>
      <c r="I73" s="29"/>
      <c r="J73" s="29"/>
      <c r="K73" s="30"/>
      <c r="L73" s="30"/>
      <c r="M73" s="31"/>
    </row>
    <row r="74" spans="1:13" ht="21" customHeight="1">
      <c r="A74" s="32"/>
      <c r="B74" s="32"/>
      <c r="C74" s="29"/>
      <c r="D74" s="29"/>
      <c r="E74" s="29"/>
      <c r="F74" s="29"/>
      <c r="G74" s="29"/>
      <c r="H74" s="29"/>
      <c r="I74" s="29"/>
      <c r="J74" s="29"/>
      <c r="K74" s="30"/>
      <c r="L74" s="30"/>
      <c r="M74" s="31"/>
    </row>
    <row r="75" spans="1:13" ht="21" customHeight="1">
      <c r="A75" s="32"/>
      <c r="B75" s="427" t="s">
        <v>209</v>
      </c>
      <c r="C75" s="427"/>
      <c r="D75" s="427"/>
      <c r="E75" s="427"/>
      <c r="F75" s="427"/>
      <c r="G75" s="427"/>
      <c r="H75" s="427" t="s">
        <v>210</v>
      </c>
      <c r="I75" s="427"/>
      <c r="J75" s="427"/>
      <c r="K75" s="427"/>
      <c r="L75" s="427"/>
      <c r="M75" s="427"/>
    </row>
    <row r="76" spans="1:13" ht="21" customHeight="1">
      <c r="A76" s="32"/>
      <c r="B76" s="427" t="s">
        <v>211</v>
      </c>
      <c r="C76" s="427"/>
      <c r="D76" s="427"/>
      <c r="E76" s="427"/>
      <c r="F76" s="427"/>
      <c r="G76" s="427"/>
      <c r="H76" s="427" t="s">
        <v>212</v>
      </c>
      <c r="I76" s="427"/>
      <c r="J76" s="427"/>
      <c r="K76" s="427"/>
      <c r="L76" s="427"/>
      <c r="M76" s="427"/>
    </row>
    <row r="77" spans="1:13" ht="21" customHeight="1">
      <c r="A77" s="32"/>
      <c r="B77" s="427" t="s">
        <v>213</v>
      </c>
      <c r="C77" s="427"/>
      <c r="D77" s="427"/>
      <c r="E77" s="427"/>
      <c r="F77" s="427"/>
      <c r="G77" s="427"/>
      <c r="H77" s="427" t="s">
        <v>214</v>
      </c>
      <c r="I77" s="427"/>
      <c r="J77" s="427"/>
      <c r="K77" s="427"/>
      <c r="L77" s="427"/>
      <c r="M77" s="427"/>
    </row>
    <row r="78" spans="1:13" ht="21" customHeight="1">
      <c r="A78" s="32"/>
      <c r="B78" s="427" t="s">
        <v>215</v>
      </c>
      <c r="C78" s="427"/>
      <c r="D78" s="427"/>
      <c r="E78" s="427"/>
      <c r="F78" s="427"/>
      <c r="G78" s="427"/>
      <c r="H78" s="427" t="s">
        <v>216</v>
      </c>
      <c r="I78" s="427"/>
      <c r="J78" s="427"/>
      <c r="K78" s="427"/>
      <c r="L78" s="427"/>
      <c r="M78" s="427"/>
    </row>
    <row r="79" spans="1:13" ht="21" customHeight="1">
      <c r="A79" s="32"/>
      <c r="B79" s="33"/>
      <c r="C79" s="29"/>
      <c r="D79" s="29"/>
      <c r="E79" s="29"/>
      <c r="F79" s="29"/>
      <c r="G79" s="29"/>
      <c r="H79" s="29"/>
      <c r="I79" s="29"/>
      <c r="J79" s="29"/>
      <c r="K79" s="30"/>
      <c r="L79" s="30"/>
      <c r="M79" s="31"/>
    </row>
    <row r="80" spans="1:2" ht="18.75" customHeight="1">
      <c r="A80" s="428" t="s">
        <v>217</v>
      </c>
      <c r="B80" s="428"/>
    </row>
    <row r="81" spans="1:13" ht="18.75" customHeight="1">
      <c r="A81" s="429" t="s">
        <v>218</v>
      </c>
      <c r="B81" s="430"/>
      <c r="C81" s="435" t="s">
        <v>130</v>
      </c>
      <c r="D81" s="436"/>
      <c r="E81" s="436"/>
      <c r="F81" s="436"/>
      <c r="G81" s="436"/>
      <c r="H81" s="436"/>
      <c r="I81" s="436"/>
      <c r="J81" s="436"/>
      <c r="K81" s="436"/>
      <c r="L81" s="436"/>
      <c r="M81" s="437"/>
    </row>
    <row r="82" spans="1:13" ht="15" customHeight="1">
      <c r="A82" s="431"/>
      <c r="B82" s="432"/>
      <c r="C82" s="438" t="s">
        <v>219</v>
      </c>
      <c r="D82" s="439"/>
      <c r="E82" s="439"/>
      <c r="F82" s="439"/>
      <c r="G82" s="439"/>
      <c r="H82" s="439"/>
      <c r="I82" s="439"/>
      <c r="J82" s="439"/>
      <c r="K82" s="439"/>
      <c r="L82" s="439"/>
      <c r="M82" s="440"/>
    </row>
    <row r="83" spans="1:13" ht="7.5" customHeight="1">
      <c r="A83" s="431"/>
      <c r="B83" s="432"/>
      <c r="C83" s="24"/>
      <c r="D83" s="25"/>
      <c r="E83" s="25"/>
      <c r="F83" s="25"/>
      <c r="G83" s="25"/>
      <c r="H83" s="25"/>
      <c r="I83" s="25"/>
      <c r="J83" s="25"/>
      <c r="K83" s="25"/>
      <c r="L83" s="25"/>
      <c r="M83" s="26"/>
    </row>
    <row r="84" spans="1:13" ht="15" customHeight="1">
      <c r="A84" s="431"/>
      <c r="B84" s="432"/>
      <c r="C84" s="420" t="s">
        <v>220</v>
      </c>
      <c r="D84" s="441"/>
      <c r="E84" s="441"/>
      <c r="F84" s="441"/>
      <c r="G84" s="421" t="s">
        <v>221</v>
      </c>
      <c r="H84" s="421"/>
      <c r="I84" s="421"/>
      <c r="J84" s="421"/>
      <c r="K84" s="421" t="s">
        <v>222</v>
      </c>
      <c r="L84" s="441"/>
      <c r="M84" s="442"/>
    </row>
    <row r="85" spans="1:13" ht="7.5" customHeight="1">
      <c r="A85" s="431"/>
      <c r="B85" s="432"/>
      <c r="K85" s="422"/>
      <c r="L85" s="422"/>
      <c r="M85" s="423"/>
    </row>
    <row r="86" spans="1:13" ht="15" customHeight="1">
      <c r="A86" s="431"/>
      <c r="B86" s="432"/>
      <c r="C86" s="420" t="s">
        <v>223</v>
      </c>
      <c r="D86" s="421"/>
      <c r="E86" s="421"/>
      <c r="F86" s="421"/>
      <c r="G86" s="421" t="s">
        <v>224</v>
      </c>
      <c r="H86" s="421"/>
      <c r="I86" s="421"/>
      <c r="J86" s="421"/>
      <c r="K86" s="422"/>
      <c r="L86" s="422"/>
      <c r="M86" s="423"/>
    </row>
    <row r="87" spans="1:13" ht="7.5" customHeight="1">
      <c r="A87" s="431"/>
      <c r="B87" s="432"/>
      <c r="C87" s="424"/>
      <c r="D87" s="425"/>
      <c r="E87" s="425"/>
      <c r="F87" s="425"/>
      <c r="G87" s="425"/>
      <c r="H87" s="425"/>
      <c r="I87" s="425"/>
      <c r="J87" s="425"/>
      <c r="K87" s="425"/>
      <c r="L87" s="425"/>
      <c r="M87" s="426"/>
    </row>
    <row r="88" spans="1:13" ht="15" customHeight="1">
      <c r="A88" s="431"/>
      <c r="B88" s="432"/>
      <c r="C88" s="411" t="s">
        <v>225</v>
      </c>
      <c r="D88" s="412"/>
      <c r="E88" s="412"/>
      <c r="F88" s="412"/>
      <c r="G88" s="412"/>
      <c r="H88" s="412"/>
      <c r="I88" s="412"/>
      <c r="J88" s="412"/>
      <c r="K88" s="412"/>
      <c r="L88" s="412"/>
      <c r="M88" s="413"/>
    </row>
    <row r="89" spans="1:13" ht="15" customHeight="1">
      <c r="A89" s="431"/>
      <c r="B89" s="432"/>
      <c r="C89" s="414" t="s">
        <v>226</v>
      </c>
      <c r="D89" s="415"/>
      <c r="E89" s="415"/>
      <c r="F89" s="415"/>
      <c r="G89" s="415"/>
      <c r="H89" s="415"/>
      <c r="I89" s="415"/>
      <c r="J89" s="415"/>
      <c r="K89" s="415"/>
      <c r="L89" s="415"/>
      <c r="M89" s="416"/>
    </row>
    <row r="90" spans="1:13" ht="15" customHeight="1">
      <c r="A90" s="431"/>
      <c r="B90" s="432"/>
      <c r="C90" s="414"/>
      <c r="D90" s="415"/>
      <c r="E90" s="415"/>
      <c r="F90" s="415"/>
      <c r="G90" s="415"/>
      <c r="H90" s="415"/>
      <c r="I90" s="415"/>
      <c r="J90" s="415"/>
      <c r="K90" s="415"/>
      <c r="L90" s="415"/>
      <c r="M90" s="416"/>
    </row>
    <row r="91" spans="1:13" ht="15" customHeight="1">
      <c r="A91" s="431"/>
      <c r="B91" s="432"/>
      <c r="C91" s="414"/>
      <c r="D91" s="415"/>
      <c r="E91" s="415"/>
      <c r="F91" s="415"/>
      <c r="G91" s="415"/>
      <c r="H91" s="415"/>
      <c r="I91" s="415"/>
      <c r="J91" s="415"/>
      <c r="K91" s="415"/>
      <c r="L91" s="415"/>
      <c r="M91" s="416"/>
    </row>
    <row r="92" spans="1:13" ht="15" customHeight="1">
      <c r="A92" s="431"/>
      <c r="B92" s="432"/>
      <c r="C92" s="414"/>
      <c r="D92" s="415"/>
      <c r="E92" s="415"/>
      <c r="F92" s="415"/>
      <c r="G92" s="415"/>
      <c r="H92" s="415"/>
      <c r="I92" s="415"/>
      <c r="J92" s="415"/>
      <c r="K92" s="415"/>
      <c r="L92" s="415"/>
      <c r="M92" s="416"/>
    </row>
    <row r="93" spans="1:13" ht="15" customHeight="1">
      <c r="A93" s="431"/>
      <c r="B93" s="432"/>
      <c r="C93" s="414"/>
      <c r="D93" s="415"/>
      <c r="E93" s="415"/>
      <c r="F93" s="415"/>
      <c r="G93" s="415"/>
      <c r="H93" s="415"/>
      <c r="I93" s="415"/>
      <c r="J93" s="415"/>
      <c r="K93" s="415"/>
      <c r="L93" s="415"/>
      <c r="M93" s="416"/>
    </row>
    <row r="94" spans="1:13" ht="15" customHeight="1">
      <c r="A94" s="433"/>
      <c r="B94" s="434"/>
      <c r="C94" s="417"/>
      <c r="D94" s="418"/>
      <c r="E94" s="418"/>
      <c r="F94" s="418"/>
      <c r="G94" s="418"/>
      <c r="H94" s="418"/>
      <c r="I94" s="418"/>
      <c r="J94" s="418"/>
      <c r="K94" s="418"/>
      <c r="L94" s="418"/>
      <c r="M94" s="419"/>
    </row>
  </sheetData>
  <sheetProtection/>
  <mergeCells count="93">
    <mergeCell ref="B2:M2"/>
    <mergeCell ref="J3:K3"/>
    <mergeCell ref="L3:M3"/>
    <mergeCell ref="A4:B4"/>
    <mergeCell ref="C4:M4"/>
    <mergeCell ref="A6:B6"/>
    <mergeCell ref="C6:L6"/>
    <mergeCell ref="A7:A28"/>
    <mergeCell ref="B7:B17"/>
    <mergeCell ref="C7:L7"/>
    <mergeCell ref="M7:M12"/>
    <mergeCell ref="C8:L8"/>
    <mergeCell ref="C9:L9"/>
    <mergeCell ref="C10:L10"/>
    <mergeCell ref="C11:L11"/>
    <mergeCell ref="C12:L12"/>
    <mergeCell ref="C13:M13"/>
    <mergeCell ref="C14:M17"/>
    <mergeCell ref="B18:B28"/>
    <mergeCell ref="C18:L18"/>
    <mergeCell ref="M18:M23"/>
    <mergeCell ref="C19:L19"/>
    <mergeCell ref="C20:L20"/>
    <mergeCell ref="C21:L21"/>
    <mergeCell ref="C22:L22"/>
    <mergeCell ref="C23:L23"/>
    <mergeCell ref="C24:M24"/>
    <mergeCell ref="C25:M28"/>
    <mergeCell ref="A29:A50"/>
    <mergeCell ref="B29:B39"/>
    <mergeCell ref="C29:L29"/>
    <mergeCell ref="M29:M34"/>
    <mergeCell ref="C30:L30"/>
    <mergeCell ref="C31:L31"/>
    <mergeCell ref="C32:L32"/>
    <mergeCell ref="C33:L33"/>
    <mergeCell ref="C34:L34"/>
    <mergeCell ref="C35:M35"/>
    <mergeCell ref="C36:M39"/>
    <mergeCell ref="B40:B50"/>
    <mergeCell ref="C40:L40"/>
    <mergeCell ref="M40:M45"/>
    <mergeCell ref="C41:L41"/>
    <mergeCell ref="C42:L42"/>
    <mergeCell ref="C43:L43"/>
    <mergeCell ref="C44:L44"/>
    <mergeCell ref="C45:L45"/>
    <mergeCell ref="C46:M46"/>
    <mergeCell ref="C47:M50"/>
    <mergeCell ref="A51:B51"/>
    <mergeCell ref="C51:L51"/>
    <mergeCell ref="A52:B62"/>
    <mergeCell ref="C52:L52"/>
    <mergeCell ref="M52:M57"/>
    <mergeCell ref="C53:L53"/>
    <mergeCell ref="C54:L54"/>
    <mergeCell ref="C55:L55"/>
    <mergeCell ref="C56:L56"/>
    <mergeCell ref="C57:L57"/>
    <mergeCell ref="C58:M58"/>
    <mergeCell ref="C59:M62"/>
    <mergeCell ref="O67:R67"/>
    <mergeCell ref="S67:T67"/>
    <mergeCell ref="O68:R68"/>
    <mergeCell ref="S68:T68"/>
    <mergeCell ref="O69:R69"/>
    <mergeCell ref="S69:T69"/>
    <mergeCell ref="O70:R70"/>
    <mergeCell ref="S70:T70"/>
    <mergeCell ref="B75:G75"/>
    <mergeCell ref="H75:M75"/>
    <mergeCell ref="B76:G76"/>
    <mergeCell ref="H76:M76"/>
    <mergeCell ref="B77:G77"/>
    <mergeCell ref="H77:M77"/>
    <mergeCell ref="B78:G78"/>
    <mergeCell ref="H78:M78"/>
    <mergeCell ref="A80:B80"/>
    <mergeCell ref="A81:B94"/>
    <mergeCell ref="C81:M81"/>
    <mergeCell ref="C82:M82"/>
    <mergeCell ref="C84:F84"/>
    <mergeCell ref="G84:J84"/>
    <mergeCell ref="K84:M84"/>
    <mergeCell ref="K85:M85"/>
    <mergeCell ref="C88:M88"/>
    <mergeCell ref="C89:M94"/>
    <mergeCell ref="C86:F86"/>
    <mergeCell ref="G86:J86"/>
    <mergeCell ref="K86:M86"/>
    <mergeCell ref="C87:F87"/>
    <mergeCell ref="G87:J87"/>
    <mergeCell ref="K87:M87"/>
  </mergeCells>
  <printOptions horizontalCentered="1"/>
  <pageMargins left="0.5905511811023623" right="0.3937007874015748" top="0.5905511811023623" bottom="0.3937007874015748" header="0.5118110236220472" footer="0.5118110236220472"/>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003447</dc:creator>
  <cp:keywords/>
  <dc:description/>
  <cp:lastModifiedBy>003447</cp:lastModifiedBy>
  <cp:lastPrinted>2013-10-08T00:55:33Z</cp:lastPrinted>
  <dcterms:created xsi:type="dcterms:W3CDTF">2013-06-21T07:07:56Z</dcterms:created>
  <dcterms:modified xsi:type="dcterms:W3CDTF">2013-10-08T00:56:25Z</dcterms:modified>
  <cp:category/>
  <cp:version/>
  <cp:contentType/>
  <cp:contentStatus/>
</cp:coreProperties>
</file>