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01担当課シート" sheetId="1" r:id="rId1"/>
    <sheet name="02委員会評価" sheetId="2" r:id="rId2"/>
  </sheets>
  <definedNames>
    <definedName name="_xlnm.Print_Area" localSheetId="0">'01担当課シート'!$A$1:$Z$109</definedName>
    <definedName name="_xlnm.Print_Area" localSheetId="1">'02委員会評価'!$A$1:$M$94</definedName>
  </definedNames>
  <calcPr fullCalcOnLoad="1"/>
</workbook>
</file>

<file path=xl/sharedStrings.xml><?xml version="1.0" encoding="utf-8"?>
<sst xmlns="http://schemas.openxmlformats.org/spreadsheetml/2006/main" count="284" uniqueCount="207">
  <si>
    <t>平成</t>
  </si>
  <si>
    <t>年度</t>
  </si>
  <si>
    <t>村上市　事務事業評価シート(試行版）</t>
  </si>
  <si>
    <t>１．事業の概要（Ｐｌａｎ)</t>
  </si>
  <si>
    <t>２．事業実施実績と実施見込み（Ｄｏ)</t>
  </si>
  <si>
    <t>活動指標</t>
  </si>
  <si>
    <t>指　　標　　名</t>
  </si>
  <si>
    <t>単位</t>
  </si>
  <si>
    <t>H22</t>
  </si>
  <si>
    <t>H23</t>
  </si>
  <si>
    <t>H24</t>
  </si>
  <si>
    <t>H25</t>
  </si>
  <si>
    <t>目標</t>
  </si>
  <si>
    <t>－</t>
  </si>
  <si>
    <t>実績</t>
  </si>
  <si>
    <t>見込</t>
  </si>
  <si>
    <t>－</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</si>
  <si>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</si>
  <si>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</si>
  <si>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</si>
  <si>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</si>
  <si>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</si>
  <si>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</si>
  <si>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</si>
  <si>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</si>
  <si>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</si>
  <si>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</si>
  <si>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</si>
  <si>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</si>
  <si>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</si>
  <si>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</si>
  <si>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</si>
  <si>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</si>
  <si>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</si>
  <si>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</si>
  <si>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</si>
  <si>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</si>
  <si>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</si>
  <si>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</si>
  <si>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</si>
  <si>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</si>
  <si>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</si>
  <si>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</si>
  <si>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</si>
  <si>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</si>
  <si>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</si>
  <si>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</si>
  <si>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</si>
  <si>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</si>
  <si>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</si>
  <si>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</si>
  <si>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</si>
  <si>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</si>
  <si>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</si>
  <si>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</si>
  <si>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</si>
  <si>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</si>
  <si>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</si>
  <si>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</si>
  <si>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</si>
  <si>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</si>
  <si>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</si>
  <si>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</si>
  <si>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</si>
  <si>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</si>
  <si>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</si>
  <si>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</si>
  <si>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</si>
  <si>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</si>
  <si>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</si>
  <si>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</si>
  <si>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</si>
  <si>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</si>
  <si>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</si>
  <si>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</si>
  <si>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</si>
  <si>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</si>
  <si>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</si>
  <si>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</si>
  <si>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コード</t>
  </si>
  <si>
    <t>名　　称</t>
  </si>
  <si>
    <t>担当所属</t>
  </si>
  <si>
    <t>自治振興課</t>
  </si>
  <si>
    <t>事務事業</t>
  </si>
  <si>
    <t>協働のまちづくり推進事業経費</t>
  </si>
  <si>
    <t>氏    名</t>
  </si>
  <si>
    <t>課長　佐藤　憲昭</t>
  </si>
  <si>
    <t>予算科目</t>
  </si>
  <si>
    <t>会計</t>
  </si>
  <si>
    <t>01　一般会計</t>
  </si>
  <si>
    <t>総合計画で
の位置づけ</t>
  </si>
  <si>
    <t>政　策</t>
  </si>
  <si>
    <t>協働のまちづくりの推進</t>
  </si>
  <si>
    <t>款</t>
  </si>
  <si>
    <t>02　総務費</t>
  </si>
  <si>
    <t>施　策</t>
  </si>
  <si>
    <t>市民・民間団体への支援</t>
  </si>
  <si>
    <t>項</t>
  </si>
  <si>
    <t>01　総務管理費</t>
  </si>
  <si>
    <t>根拠法令・要綱等</t>
  </si>
  <si>
    <t>村上市地域まちづくり組織及び地域まちづくり交付金の交付に関する条例</t>
  </si>
  <si>
    <t>目</t>
  </si>
  <si>
    <t>14　地域活性化推進費</t>
  </si>
  <si>
    <t>対　　象
(誰を、何を、どこを）</t>
  </si>
  <si>
    <t>市民及び各種団体</t>
  </si>
  <si>
    <t>目的・目標
（対象のどのような状態にしたいのか）</t>
  </si>
  <si>
    <t>開始年度</t>
  </si>
  <si>
    <t>平成</t>
  </si>
  <si>
    <t>年度</t>
  </si>
  <si>
    <t>関連事業</t>
  </si>
  <si>
    <t>終了年度</t>
  </si>
  <si>
    <t>本年度事業内容
(目的実現のための手段及び活動実施内容、やり方、手順など）</t>
  </si>
  <si>
    <t>組織</t>
  </si>
  <si>
    <t>地域まちづくり交付金による活動推進</t>
  </si>
  <si>
    <t>千円</t>
  </si>
  <si>
    <t>支援ニーズの高まり</t>
  </si>
  <si>
    <t>昨年度、各地域において具体的な取り組みが始まったばかりであり、今後、各地域の実情に応じた取り組みがさらに進展すると考えられ、市民のニーズは高まっています。</t>
  </si>
  <si>
    <t>行政からの財政と人的支援による推進をさらに進める必要性</t>
  </si>
  <si>
    <t xml:space="preserve">本事業は、交付金による財政支援と、担当職員の人的支援により進めています。具体的な活動は、地域まちづくり組織により地域の住民の皆さんが主に行いますが、その支援の体制は継続して行う必要があります。
</t>
  </si>
  <si>
    <t>まちづくり計画に基づいた事業実施による着実な伸展</t>
  </si>
  <si>
    <t>各地域まちづくり組織により策定した「まちづくり計画」に基づきの実情に応じた取り組みが進められる中、伝統行事の復活や主体となる人材の発掘、地域内の連携が見られるなど事業の有効性は、多くのところで見られます。</t>
  </si>
  <si>
    <t>具体的な活動を進めたことによる十分な効果</t>
  </si>
  <si>
    <t>重点戦略の「定住の里づくり」の具現化に向け、地域の皆さんが主体的に取り組みを進める状況は、十分な効果が見られ、さらに、地域内の繋がりや連携により更なる拡充が図られている状況です。</t>
  </si>
  <si>
    <t>本事業に見合うコスト</t>
  </si>
  <si>
    <t>拡充</t>
  </si>
  <si>
    <t>各地域まちづくり組織数</t>
  </si>
  <si>
    <t>－</t>
  </si>
  <si>
    <t>印刷製本</t>
  </si>
  <si>
    <t>補助金</t>
  </si>
  <si>
    <t>交付金</t>
  </si>
  <si>
    <t>市民（団体、企業等を含む）と行政がともに、地域の特色を活かした活気ある地域づくりと均衡のある発展、加えて、お互いに支え合う優しい元気のある地方分権型社会の形成を目指します。</t>
  </si>
  <si>
    <t>各地域組織において、昨年度は、交付金の不足等により十分な事業実施ができなかった旨の声を活かし、地域まちづくり交付金を6千万円に拡充し、更なる地域の課題解決や交流事業などの取り組みにより地域の元気づくりを進めていただきます。また、外部人材の活用による人的支援と定住対策を目指した総務省の「地域おこし協力隊」の制度について、平成26年からの導入に向けた検討を進めるとともに、地域に対する情報発信として、協働のまちづくりの広報誌の年3回発行と、ホームページを活用した情報発信を進め、地域の皆さんの取り組みが具体的に発信できるように進めます。</t>
  </si>
  <si>
    <t>財政支援と人的支援による地域の元気づくり</t>
  </si>
  <si>
    <t>各課長補佐級から就任いただいています「市民協働推進員」にもご協力いただき、各地域組織の取り組みについて情報共有や支援できる体制を整えるとともに、地域組織が主体的に考え、取り組みができる体制を整えていく必要があります。</t>
  </si>
  <si>
    <t>担当職員による人的支援、交付金による財政支援で取り組んだ成果</t>
  </si>
  <si>
    <t>財政支援と人的支援による体制で事業を推進し、施策の目的を踏まえた効率性について、各地域において活動が活発になっている状況であるため事業に見合うものであると判断します。</t>
  </si>
  <si>
    <t>地域の実情を踏まえ、各地域組織において策定した「まちづくり計画」に基づき事業を実施している状況で、その取り組みにより、伝統行事が復活した事例や、取り組みの主体となる人材が見いだされた状況などがあるとともに、地域の中で、主体的に活動する組織の芽生えた事例も見られ、確実に取り組みは進展しています。</t>
  </si>
  <si>
    <t>　今後、事業の進展に伴い、各地域の状況に応じた取り組みは、さらに広範囲な広がりを見せることと考えています。例えば、地域拠点の整備や地域間の連絡施設の整備などの施設整備においては、国あるいは県に対し事業に関する要望を行うことも必要と考えられますが、地域組織において具体的に取り組む事業は、多岐にわたることと考えます。
その際、地域の取り組み応じた支援について、市としてきめ細かな対応を行う必要があり、現在の支援について拡充する必要があります。</t>
  </si>
  <si>
    <t>５．【総合評価】（行財政改革推進本部会議）</t>
  </si>
  <si>
    <t>今後の方向性</t>
  </si>
  <si>
    <t>事務事業評価シート（行政評価委員会）</t>
  </si>
  <si>
    <t>事務事業名称</t>
  </si>
  <si>
    <t>　協働のまちづくり推進経費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</si>
  <si>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</si>
  <si>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</si>
  <si>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</si>
  <si>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</si>
  <si>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</si>
  <si>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</si>
  <si>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</si>
  <si>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</si>
  <si>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</si>
  <si>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</si>
  <si>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</si>
  <si>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</si>
  <si>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人口減少・高齢化が進む中、市の活性化の為に有効で今後の進展に期待できる。</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</si>
  <si>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</si>
  <si>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</si>
  <si>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</si>
  <si>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</si>
  <si>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</si>
  <si>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</si>
  <si>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まだ始まったばかりの事業であり、財政的支援と人的支援は必要で、協働のまちづくりの趣旨からも行政が担うべき事業です。
　</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</si>
  <si>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</si>
  <si>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</si>
  <si>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</si>
  <si>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</si>
  <si>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</si>
  <si>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</si>
  <si>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</si>
  <si>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各協議会が策定した「まちづくり計画」に基づき取り組みが始まっており、模索段階の事業も多いが各地域で独自の活動も始まっています。
　自分たちの足許に目を向けることができ、初期の目的は達成されたと思われますがこれからの継続と向上が課題です。
　また、今後は一人でも多くの市民から協働の事業に取り組んでもらうことが大切です。　</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</si>
  <si>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</si>
  <si>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</si>
  <si>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</si>
  <si>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</si>
  <si>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</si>
  <si>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</si>
  <si>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</si>
  <si>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市の活性化、市民の意識の変容に役立っており、「金」、「モノ」より「人」です。
　地元の財産や文化、今後の姿を考える意義ある事業であり、市の総合計画の目標にも貢献しています。
　そして、協働への取り組みの経験をつみかさねることで、貢献度はさらに高くなります。</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</si>
  <si>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</si>
  <si>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</si>
  <si>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</si>
  <si>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</si>
  <si>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</si>
  <si>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</si>
  <si>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財政的支援・人的支援とも事業コストは少なくないが事業に見合うコストで活動されています。
　ただ、交付金については、単年度事業や短期間で交付金を受けやすい事業に偏らないよう注意が必要です。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</si>
  <si>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</si>
  <si>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</si>
  <si>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</si>
  <si>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</si>
  <si>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</si>
  <si>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</si>
  <si>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</si>
  <si>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</si>
  <si>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</si>
  <si>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</si>
  <si>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</si>
  <si>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</si>
  <si>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</si>
  <si>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</si>
  <si>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</si>
  <si>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</si>
  <si>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</si>
  <si>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</si>
  <si>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</si>
  <si>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</si>
  <si>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xml:space="preserve">　公民館事業との切り分けをはっきりし、その地域が直面している問題点等をきちんと把握し、協働のまちづくり協議会で行える本当の切り口を探りながら単に予算を増やすのではなく事業を「拡充」していただきたい。
　そして、積極的に情報を公開して、市民が市政に参加しやすい環境を作ってもらいたい。
　また、協議会役員の担い手の促進のため、市民が積極的に参加できるような制度（例：ボランティア通貨制度）を構築していただきたい。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</si>
</sst>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s>
  <fonts count="80">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sz val="9"/>
      <color indexed="8"/>
      <name val="ＭＳ Ｐゴシック"/>
      <family val="3"/>
    </font>
    <font>
      <b/>
      <sz val="11"/>
      <name val="ＭＳ Ｐゴシック"/>
      <family val="3"/>
    </font>
    <font>
      <sz val="7"/>
      <color indexed="8"/>
      <name val="ＭＳ 明朝"/>
      <family val="1"/>
    </font>
    <font>
      <sz val="6"/>
      <color indexed="8"/>
      <name val="ＭＳ 明朝"/>
      <family val="1"/>
    </font>
    <font>
      <sz val="12"/>
      <color indexed="8"/>
      <name val="ＭＳ 明朝"/>
      <family val="1"/>
    </font>
    <font>
      <b/>
      <sz val="18"/>
      <color indexed="8"/>
      <name val="ＭＳ 明朝"/>
      <family val="1"/>
    </font>
    <font>
      <b/>
      <sz val="20"/>
      <color indexed="8"/>
      <name val="ＭＳ 明朝"/>
      <family val="1"/>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b/>
      <sz val="18"/>
      <color theme="1"/>
      <name val="ＭＳ 明朝"/>
      <family val="1"/>
    </font>
    <font>
      <b/>
      <sz val="20"/>
      <color theme="1"/>
      <name val="ＭＳ 明朝"/>
      <family val="1"/>
    </font>
    <font>
      <sz val="9"/>
      <color theme="1"/>
      <name val="ＭＳ 明朝"/>
      <family val="1"/>
    </font>
    <font>
      <sz val="12"/>
      <color theme="1"/>
      <name val="ＭＳ 明朝"/>
      <family val="1"/>
    </font>
    <font>
      <sz val="6"/>
      <color theme="1"/>
      <name val="ＭＳ 明朝"/>
      <family val="1"/>
    </font>
    <font>
      <sz val="7"/>
      <color theme="1"/>
      <name val="ＭＳ 明朝"/>
      <family val="1"/>
    </font>
    <font>
      <sz val="9"/>
      <color theme="1"/>
      <name val="Calibri"/>
      <family val="3"/>
    </font>
    <font>
      <b/>
      <sz val="1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color indexed="63"/>
      </left>
      <right>
        <color indexed="63"/>
      </right>
      <top style="hair"/>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double"/>
    </border>
    <border>
      <left>
        <color indexed="63"/>
      </left>
      <right style="double"/>
      <top style="double"/>
      <bottom style="double"/>
    </border>
    <border>
      <left style="double"/>
      <right>
        <color indexed="63"/>
      </right>
      <top style="double"/>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style="thin"/>
      <right style="thin"/>
      <top>
        <color indexed="63"/>
      </top>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hair"/>
    </border>
    <border>
      <left>
        <color indexed="63"/>
      </left>
      <right style="double"/>
      <top style="hair"/>
      <bottom style="hair"/>
    </border>
    <border>
      <left style="thin"/>
      <right style="double"/>
      <top>
        <color indexed="63"/>
      </top>
      <bottom>
        <color indexed="63"/>
      </bottom>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double"/>
      <top style="thin"/>
      <bottom style="hair"/>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hair"/>
      <bottom style="thin"/>
    </border>
    <border>
      <left style="thin"/>
      <right style="thin"/>
      <top style="hair"/>
      <bottom style="thin"/>
    </border>
    <border>
      <left style="hair"/>
      <right>
        <color indexed="63"/>
      </right>
      <top style="thin"/>
      <bottom style="hair"/>
    </border>
    <border>
      <left style="thin"/>
      <right style="thin"/>
      <top style="thin"/>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thin"/>
      <right style="hair"/>
      <top style="thin"/>
      <bottom style="thin"/>
    </border>
    <border diagonalDown="1">
      <left style="thin"/>
      <right style="thin"/>
      <top style="thin"/>
      <bottom style="thin"/>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vertical="center"/>
      <protection/>
    </xf>
    <xf numFmtId="0" fontId="66" fillId="32" borderId="0" applyNumberFormat="0" applyBorder="0" applyAlignment="0" applyProtection="0"/>
  </cellStyleXfs>
  <cellXfs count="471">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0" xfId="0" applyFont="1" applyBorder="1" applyAlignment="1">
      <alignment vertical="center" textRotation="255"/>
    </xf>
    <xf numFmtId="0" fontId="69" fillId="33" borderId="11" xfId="0" applyFont="1" applyFill="1" applyBorder="1" applyAlignment="1">
      <alignment horizontal="center" vertical="center" shrinkToFit="1"/>
    </xf>
    <xf numFmtId="0" fontId="69" fillId="33" borderId="12" xfId="0" applyFont="1" applyFill="1" applyBorder="1" applyAlignment="1">
      <alignment horizontal="center" vertical="center" shrinkToFit="1"/>
    </xf>
    <xf numFmtId="0" fontId="67" fillId="0" borderId="0" xfId="0" applyFont="1" applyAlignment="1">
      <alignment vertical="center"/>
    </xf>
    <xf numFmtId="0" fontId="70" fillId="33" borderId="13" xfId="0" applyFont="1" applyFill="1" applyBorder="1" applyAlignment="1">
      <alignment horizontal="center" vertical="center" textRotation="255"/>
    </xf>
    <xf numFmtId="0" fontId="67" fillId="0" borderId="0" xfId="0" applyFont="1" applyFill="1" applyBorder="1" applyAlignment="1">
      <alignment horizontal="center" vertical="distributed" textRotation="255"/>
    </xf>
    <xf numFmtId="0" fontId="67" fillId="0" borderId="0" xfId="0" applyFont="1" applyFill="1" applyBorder="1" applyAlignment="1">
      <alignment horizontal="center" vertical="center" shrinkToFit="1"/>
    </xf>
    <xf numFmtId="0" fontId="67" fillId="0" borderId="0" xfId="0" applyFont="1" applyBorder="1" applyAlignment="1">
      <alignment horizontal="center" vertical="center"/>
    </xf>
    <xf numFmtId="0" fontId="70" fillId="0" borderId="0" xfId="0" applyFont="1" applyFill="1" applyAlignment="1">
      <alignment vertical="center"/>
    </xf>
    <xf numFmtId="0" fontId="67" fillId="0" borderId="0" xfId="0" applyFont="1" applyFill="1" applyBorder="1" applyAlignment="1">
      <alignment horizontal="distributed" vertical="center"/>
    </xf>
    <xf numFmtId="0" fontId="67" fillId="0" borderId="14" xfId="0" applyFont="1" applyBorder="1" applyAlignment="1">
      <alignment horizontal="center" vertical="center"/>
    </xf>
    <xf numFmtId="0" fontId="67" fillId="0" borderId="0" xfId="0" applyFont="1" applyAlignment="1">
      <alignment horizontal="center" vertical="center"/>
    </xf>
    <xf numFmtId="0" fontId="67" fillId="0" borderId="15" xfId="0" applyFont="1" applyBorder="1" applyAlignment="1">
      <alignment horizontal="center" vertical="center"/>
    </xf>
    <xf numFmtId="0" fontId="10" fillId="0" borderId="0" xfId="60" applyFont="1">
      <alignment vertical="center"/>
      <protection/>
    </xf>
    <xf numFmtId="0" fontId="11" fillId="0" borderId="0" xfId="60" applyFont="1" applyBorder="1" applyAlignment="1">
      <alignment horizontal="center" vertical="center"/>
      <protection/>
    </xf>
    <xf numFmtId="0" fontId="14" fillId="33" borderId="16" xfId="60" applyFont="1" applyFill="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4" fillId="0" borderId="18" xfId="60" applyFont="1" applyFill="1" applyBorder="1" applyAlignment="1">
      <alignment horizontal="center" vertical="center"/>
      <protection/>
    </xf>
    <xf numFmtId="0" fontId="10" fillId="0" borderId="18"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Border="1" applyAlignment="1">
      <alignment vertical="center"/>
      <protection/>
    </xf>
    <xf numFmtId="0" fontId="10" fillId="0" borderId="0" xfId="60" applyFont="1" applyBorder="1" applyAlignment="1">
      <alignment horizontal="center" vertical="center"/>
      <protection/>
    </xf>
    <xf numFmtId="0" fontId="14" fillId="0" borderId="0" xfId="60" applyFont="1" applyFill="1" applyBorder="1" applyAlignment="1">
      <alignment horizontal="center" vertical="center"/>
      <protection/>
    </xf>
    <xf numFmtId="0" fontId="14" fillId="0" borderId="0" xfId="60" applyFont="1" applyFill="1" applyBorder="1" applyAlignment="1">
      <alignment horizontal="left" vertical="center"/>
      <protection/>
    </xf>
    <xf numFmtId="0" fontId="67" fillId="0" borderId="19" xfId="0" applyFont="1" applyBorder="1" applyAlignment="1">
      <alignment horizontal="left" vertical="top"/>
    </xf>
    <xf numFmtId="0" fontId="67" fillId="0" borderId="18" xfId="0" applyFont="1" applyBorder="1" applyAlignment="1">
      <alignment horizontal="left" vertical="top"/>
    </xf>
    <xf numFmtId="0" fontId="67" fillId="0" borderId="20" xfId="0" applyFont="1" applyBorder="1" applyAlignment="1">
      <alignment horizontal="left" vertical="top"/>
    </xf>
    <xf numFmtId="0" fontId="67" fillId="0" borderId="14" xfId="0" applyFont="1" applyBorder="1" applyAlignment="1">
      <alignment horizontal="left" vertical="top"/>
    </xf>
    <xf numFmtId="0" fontId="67" fillId="0" borderId="0" xfId="0" applyFont="1" applyBorder="1" applyAlignment="1">
      <alignment horizontal="left" vertical="top"/>
    </xf>
    <xf numFmtId="0" fontId="67" fillId="0" borderId="17" xfId="0" applyFont="1" applyBorder="1" applyAlignment="1">
      <alignment horizontal="left" vertical="top"/>
    </xf>
    <xf numFmtId="0" fontId="67" fillId="0" borderId="21" xfId="0" applyFont="1" applyBorder="1" applyAlignment="1">
      <alignment horizontal="left" vertical="top"/>
    </xf>
    <xf numFmtId="0" fontId="67" fillId="0" borderId="22" xfId="0" applyFont="1" applyBorder="1" applyAlignment="1">
      <alignment horizontal="left" vertical="top"/>
    </xf>
    <xf numFmtId="0" fontId="67" fillId="0" borderId="23" xfId="0" applyFont="1" applyBorder="1" applyAlignment="1">
      <alignment horizontal="left" vertical="top"/>
    </xf>
    <xf numFmtId="0" fontId="67" fillId="0" borderId="19" xfId="0" applyFont="1" applyBorder="1" applyAlignment="1">
      <alignment horizontal="left" vertical="center" wrapText="1"/>
    </xf>
    <xf numFmtId="0" fontId="67" fillId="0" borderId="18" xfId="0" applyFont="1" applyBorder="1" applyAlignment="1">
      <alignment horizontal="left" vertical="center" wrapText="1"/>
    </xf>
    <xf numFmtId="0" fontId="67" fillId="0" borderId="20" xfId="0" applyFont="1" applyBorder="1" applyAlignment="1">
      <alignment horizontal="left" vertical="center" wrapText="1"/>
    </xf>
    <xf numFmtId="0" fontId="67" fillId="0" borderId="14" xfId="0" applyFont="1" applyBorder="1" applyAlignment="1">
      <alignment horizontal="left" vertical="center" wrapText="1"/>
    </xf>
    <xf numFmtId="0" fontId="67" fillId="0" borderId="0" xfId="0" applyFont="1" applyBorder="1" applyAlignment="1">
      <alignment horizontal="left" vertical="center" wrapText="1"/>
    </xf>
    <xf numFmtId="0" fontId="67" fillId="0" borderId="17" xfId="0" applyFont="1" applyBorder="1" applyAlignment="1">
      <alignment horizontal="lef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3" xfId="0" applyFont="1" applyBorder="1" applyAlignment="1">
      <alignment horizontal="left" vertical="center" wrapText="1"/>
    </xf>
    <xf numFmtId="0" fontId="3" fillId="0" borderId="22" xfId="0" applyFont="1" applyBorder="1" applyAlignment="1">
      <alignment horizontal="left" vertical="center"/>
    </xf>
    <xf numFmtId="0" fontId="70" fillId="33" borderId="24"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18" xfId="0" applyFont="1" applyFill="1" applyBorder="1" applyAlignment="1">
      <alignment horizontal="center" vertical="center"/>
    </xf>
    <xf numFmtId="0" fontId="70" fillId="33" borderId="20" xfId="0" applyFont="1" applyFill="1" applyBorder="1" applyAlignment="1">
      <alignment horizontal="center" vertical="center"/>
    </xf>
    <xf numFmtId="0" fontId="67" fillId="0" borderId="19" xfId="0" applyFont="1" applyBorder="1" applyAlignment="1">
      <alignment horizontal="left" vertical="center"/>
    </xf>
    <xf numFmtId="0" fontId="67" fillId="0" borderId="18" xfId="0" applyFont="1" applyBorder="1" applyAlignment="1">
      <alignment horizontal="left" vertical="center"/>
    </xf>
    <xf numFmtId="0" fontId="67" fillId="0" borderId="20" xfId="0" applyFont="1" applyBorder="1" applyAlignment="1">
      <alignment horizontal="left" vertical="center"/>
    </xf>
    <xf numFmtId="0" fontId="67" fillId="0" borderId="14" xfId="0" applyFont="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horizontal="center" vertical="center"/>
    </xf>
    <xf numFmtId="0" fontId="67" fillId="0" borderId="17" xfId="0" applyFont="1" applyBorder="1" applyAlignment="1">
      <alignment horizontal="center" vertical="center"/>
    </xf>
    <xf numFmtId="0" fontId="71" fillId="0" borderId="16" xfId="0" applyFont="1" applyBorder="1" applyAlignment="1">
      <alignment horizontal="center" vertical="center"/>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71" fillId="0" borderId="19" xfId="0" applyFont="1" applyBorder="1" applyAlignment="1">
      <alignment horizontal="center" vertical="center"/>
    </xf>
    <xf numFmtId="0" fontId="71" fillId="0" borderId="14" xfId="0" applyFont="1" applyBorder="1" applyAlignment="1">
      <alignment horizontal="center" vertical="center"/>
    </xf>
    <xf numFmtId="0" fontId="71" fillId="0" borderId="21" xfId="0" applyFont="1" applyBorder="1" applyAlignment="1">
      <alignment horizontal="center" vertical="center"/>
    </xf>
    <xf numFmtId="0" fontId="72" fillId="0" borderId="27" xfId="0" applyFont="1" applyBorder="1" applyAlignment="1">
      <alignment horizontal="center" vertical="center"/>
    </xf>
    <xf numFmtId="0" fontId="72" fillId="0" borderId="16" xfId="0" applyFont="1" applyBorder="1" applyAlignment="1">
      <alignment horizontal="center" vertical="center"/>
    </xf>
    <xf numFmtId="0" fontId="72" fillId="0" borderId="28" xfId="0" applyFont="1" applyBorder="1" applyAlignment="1">
      <alignment horizontal="center" vertical="center"/>
    </xf>
    <xf numFmtId="0" fontId="72" fillId="0" borderId="25" xfId="0" applyFont="1" applyBorder="1" applyAlignment="1">
      <alignment horizontal="center" vertical="center"/>
    </xf>
    <xf numFmtId="0" fontId="72" fillId="0" borderId="29" xfId="0" applyFont="1" applyBorder="1" applyAlignment="1">
      <alignment horizontal="center" vertical="center"/>
    </xf>
    <xf numFmtId="0" fontId="72" fillId="0" borderId="26" xfId="0" applyFont="1" applyBorder="1" applyAlignment="1">
      <alignment horizontal="center" vertical="center"/>
    </xf>
    <xf numFmtId="0" fontId="70" fillId="0" borderId="0" xfId="0" applyFont="1" applyFill="1" applyBorder="1" applyAlignment="1">
      <alignment horizontal="left" vertical="center"/>
    </xf>
    <xf numFmtId="0" fontId="62" fillId="0" borderId="0" xfId="0" applyFont="1" applyFill="1" applyBorder="1" applyAlignment="1">
      <alignment horizontal="left" vertical="center"/>
    </xf>
    <xf numFmtId="0" fontId="67" fillId="33" borderId="19" xfId="0" applyFont="1" applyFill="1" applyBorder="1" applyAlignment="1">
      <alignment horizontal="center" vertical="center" textRotation="255"/>
    </xf>
    <xf numFmtId="0" fontId="67" fillId="33" borderId="18" xfId="0" applyFont="1" applyFill="1" applyBorder="1" applyAlignment="1">
      <alignment horizontal="center" vertical="center" textRotation="255"/>
    </xf>
    <xf numFmtId="0" fontId="67" fillId="33" borderId="14" xfId="0" applyFont="1" applyFill="1" applyBorder="1" applyAlignment="1">
      <alignment horizontal="center" vertical="center" textRotation="255"/>
    </xf>
    <xf numFmtId="0" fontId="67" fillId="33" borderId="0" xfId="0" applyFont="1" applyFill="1" applyBorder="1" applyAlignment="1">
      <alignment horizontal="center" vertical="center" textRotation="255"/>
    </xf>
    <xf numFmtId="0" fontId="67" fillId="33" borderId="21" xfId="0" applyFont="1" applyFill="1" applyBorder="1" applyAlignment="1">
      <alignment horizontal="center" vertical="center" textRotation="255"/>
    </xf>
    <xf numFmtId="0" fontId="67" fillId="33" borderId="22" xfId="0" applyFont="1" applyFill="1" applyBorder="1" applyAlignment="1">
      <alignment horizontal="center" vertical="center" textRotation="255"/>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23" xfId="0" applyFont="1" applyFill="1" applyBorder="1" applyAlignment="1">
      <alignment horizontal="center" vertical="center"/>
    </xf>
    <xf numFmtId="0" fontId="73" fillId="0" borderId="14" xfId="0" applyFont="1" applyBorder="1" applyAlignment="1">
      <alignment horizontal="left" vertical="center" wrapText="1"/>
    </xf>
    <xf numFmtId="0" fontId="73" fillId="0" borderId="0" xfId="0" applyFont="1" applyBorder="1" applyAlignment="1">
      <alignment horizontal="left" vertical="center"/>
    </xf>
    <xf numFmtId="0" fontId="73" fillId="0" borderId="18" xfId="0" applyFont="1" applyBorder="1" applyAlignment="1">
      <alignment horizontal="left" vertical="center"/>
    </xf>
    <xf numFmtId="0" fontId="73" fillId="0" borderId="20" xfId="0" applyFont="1" applyBorder="1" applyAlignment="1">
      <alignment horizontal="left" vertical="center"/>
    </xf>
    <xf numFmtId="0" fontId="73" fillId="0" borderId="14" xfId="0" applyFont="1" applyBorder="1" applyAlignment="1">
      <alignment horizontal="left" vertical="center"/>
    </xf>
    <xf numFmtId="0" fontId="73" fillId="0" borderId="17" xfId="0" applyFont="1" applyBorder="1" applyAlignment="1">
      <alignment horizontal="left" vertical="center"/>
    </xf>
    <xf numFmtId="0" fontId="73" fillId="0" borderId="21" xfId="0" applyFont="1" applyBorder="1" applyAlignment="1">
      <alignment horizontal="left" vertical="center"/>
    </xf>
    <xf numFmtId="0" fontId="73" fillId="0" borderId="22" xfId="0" applyFont="1" applyBorder="1" applyAlignment="1">
      <alignment horizontal="left" vertical="center"/>
    </xf>
    <xf numFmtId="0" fontId="73" fillId="0" borderId="23" xfId="0" applyFont="1" applyBorder="1" applyAlignment="1">
      <alignment horizontal="left" vertical="center"/>
    </xf>
    <xf numFmtId="0" fontId="67" fillId="33" borderId="19" xfId="0" applyFont="1" applyFill="1" applyBorder="1" applyAlignment="1">
      <alignment horizontal="left" vertical="center" wrapText="1"/>
    </xf>
    <xf numFmtId="0" fontId="67" fillId="33" borderId="18" xfId="0" applyFont="1" applyFill="1" applyBorder="1" applyAlignment="1">
      <alignment horizontal="left" vertical="center" wrapText="1"/>
    </xf>
    <xf numFmtId="0" fontId="67" fillId="33" borderId="20"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21"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23" xfId="0" applyFont="1" applyFill="1" applyBorder="1" applyAlignment="1">
      <alignment horizontal="left" vertical="center" wrapText="1"/>
    </xf>
    <xf numFmtId="0" fontId="67" fillId="33" borderId="19"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16"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27"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67" fillId="0" borderId="0" xfId="0" applyFont="1" applyAlignment="1">
      <alignment horizontal="center" vertical="center"/>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7" fillId="33" borderId="24" xfId="0" applyFont="1" applyFill="1" applyBorder="1" applyAlignment="1">
      <alignment horizontal="distributed" vertical="center"/>
    </xf>
    <xf numFmtId="0" fontId="74" fillId="0" borderId="24" xfId="0" applyFont="1" applyBorder="1" applyAlignment="1">
      <alignment horizontal="center" vertical="center"/>
    </xf>
    <xf numFmtId="0" fontId="67" fillId="0" borderId="24" xfId="0" applyFont="1" applyBorder="1" applyAlignment="1">
      <alignment horizontal="left" vertical="center"/>
    </xf>
    <xf numFmtId="0" fontId="69" fillId="0" borderId="24" xfId="0" applyFont="1" applyBorder="1" applyAlignment="1">
      <alignment vertical="center" wrapText="1"/>
    </xf>
    <xf numFmtId="0" fontId="69" fillId="0" borderId="24" xfId="0" applyFont="1" applyBorder="1" applyAlignment="1">
      <alignment vertical="center"/>
    </xf>
    <xf numFmtId="0" fontId="67" fillId="33" borderId="14"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37" xfId="0" applyFont="1" applyFill="1" applyBorder="1" applyAlignment="1">
      <alignment horizontal="center" vertical="center"/>
    </xf>
    <xf numFmtId="0" fontId="67" fillId="33" borderId="16" xfId="0" applyFont="1" applyFill="1" applyBorder="1" applyAlignment="1">
      <alignment horizontal="center" vertical="center" textRotation="255"/>
    </xf>
    <xf numFmtId="0" fontId="67" fillId="33" borderId="25" xfId="0" applyFont="1" applyFill="1" applyBorder="1" applyAlignment="1">
      <alignment horizontal="center" vertical="center" textRotation="255"/>
    </xf>
    <xf numFmtId="0" fontId="67" fillId="33" borderId="26" xfId="0" applyFont="1" applyFill="1" applyBorder="1" applyAlignment="1">
      <alignment horizontal="center" vertical="center" textRotation="255"/>
    </xf>
    <xf numFmtId="0" fontId="67" fillId="33" borderId="18" xfId="0" applyFont="1" applyFill="1" applyBorder="1" applyAlignment="1">
      <alignment horizontal="distributed" vertical="center"/>
    </xf>
    <xf numFmtId="0" fontId="67" fillId="33" borderId="20" xfId="0" applyFont="1" applyFill="1" applyBorder="1" applyAlignment="1">
      <alignment horizontal="distributed" vertical="center"/>
    </xf>
    <xf numFmtId="0" fontId="67" fillId="33" borderId="0" xfId="0" applyFont="1" applyFill="1" applyBorder="1" applyAlignment="1">
      <alignment horizontal="distributed" vertical="center"/>
    </xf>
    <xf numFmtId="0" fontId="67" fillId="33" borderId="17" xfId="0" applyFont="1" applyFill="1" applyBorder="1" applyAlignment="1">
      <alignment horizontal="distributed" vertical="center"/>
    </xf>
    <xf numFmtId="0" fontId="67" fillId="33" borderId="22" xfId="0" applyFont="1" applyFill="1" applyBorder="1" applyAlignment="1">
      <alignment horizontal="distributed" vertical="center"/>
    </xf>
    <xf numFmtId="0" fontId="67" fillId="33" borderId="23" xfId="0" applyFont="1" applyFill="1" applyBorder="1" applyAlignment="1">
      <alignment horizontal="distributed" vertical="center"/>
    </xf>
    <xf numFmtId="0" fontId="69" fillId="0" borderId="19" xfId="0" applyFont="1" applyBorder="1" applyAlignment="1">
      <alignment vertical="center" wrapText="1"/>
    </xf>
    <xf numFmtId="0" fontId="69" fillId="0" borderId="18" xfId="0" applyFont="1" applyBorder="1" applyAlignment="1">
      <alignment vertical="center" wrapText="1"/>
    </xf>
    <xf numFmtId="0" fontId="69" fillId="0" borderId="20" xfId="0" applyFont="1" applyBorder="1" applyAlignment="1">
      <alignment vertical="center" wrapText="1"/>
    </xf>
    <xf numFmtId="0" fontId="69" fillId="0" borderId="14" xfId="0" applyFont="1" applyBorder="1" applyAlignment="1">
      <alignment vertical="center" wrapText="1"/>
    </xf>
    <xf numFmtId="0" fontId="69" fillId="0" borderId="0" xfId="0" applyFont="1" applyBorder="1" applyAlignment="1">
      <alignment vertical="center" wrapText="1"/>
    </xf>
    <xf numFmtId="0" fontId="69" fillId="0" borderId="17" xfId="0" applyFont="1" applyBorder="1" applyAlignment="1">
      <alignment vertical="center" wrapText="1"/>
    </xf>
    <xf numFmtId="0" fontId="69" fillId="0" borderId="21" xfId="0" applyFont="1" applyBorder="1" applyAlignment="1">
      <alignment vertical="center" wrapText="1"/>
    </xf>
    <xf numFmtId="0" fontId="69" fillId="0" borderId="22" xfId="0" applyFont="1" applyBorder="1" applyAlignment="1">
      <alignment vertical="center" wrapText="1"/>
    </xf>
    <xf numFmtId="0" fontId="69" fillId="0" borderId="23" xfId="0" applyFont="1" applyBorder="1" applyAlignment="1">
      <alignment vertical="center" wrapText="1"/>
    </xf>
    <xf numFmtId="0" fontId="67" fillId="33" borderId="19" xfId="0" applyFont="1" applyFill="1" applyBorder="1" applyAlignment="1">
      <alignment horizontal="distributed" vertical="center"/>
    </xf>
    <xf numFmtId="0" fontId="67" fillId="33" borderId="14" xfId="0" applyFont="1" applyFill="1" applyBorder="1" applyAlignment="1">
      <alignment horizontal="distributed" vertical="center"/>
    </xf>
    <xf numFmtId="0" fontId="67" fillId="33" borderId="21" xfId="0" applyFont="1" applyFill="1" applyBorder="1" applyAlignment="1">
      <alignment horizontal="distributed" vertical="center"/>
    </xf>
    <xf numFmtId="0" fontId="67" fillId="33" borderId="24" xfId="0" applyFont="1" applyFill="1" applyBorder="1" applyAlignment="1">
      <alignment horizontal="center" vertical="distributed" textRotation="255"/>
    </xf>
    <xf numFmtId="0" fontId="69" fillId="0" borderId="19" xfId="0" applyFont="1" applyBorder="1" applyAlignment="1">
      <alignment horizontal="left" vertical="center" wrapText="1"/>
    </xf>
    <xf numFmtId="0" fontId="69" fillId="0" borderId="18" xfId="0" applyFont="1" applyBorder="1" applyAlignment="1">
      <alignment horizontal="left" vertical="center" wrapText="1"/>
    </xf>
    <xf numFmtId="0" fontId="69" fillId="0" borderId="20" xfId="0" applyFont="1" applyBorder="1" applyAlignment="1">
      <alignment horizontal="left" vertical="center" wrapText="1"/>
    </xf>
    <xf numFmtId="0" fontId="69" fillId="0" borderId="14" xfId="0" applyFont="1" applyBorder="1" applyAlignment="1">
      <alignment horizontal="left" vertical="center" wrapText="1"/>
    </xf>
    <xf numFmtId="0" fontId="69" fillId="0" borderId="0" xfId="0" applyFont="1" applyBorder="1" applyAlignment="1">
      <alignment horizontal="left" vertical="center" wrapText="1"/>
    </xf>
    <xf numFmtId="0" fontId="69" fillId="0" borderId="17" xfId="0" applyFont="1" applyBorder="1" applyAlignment="1">
      <alignment horizontal="left" vertical="center" wrapText="1"/>
    </xf>
    <xf numFmtId="0" fontId="69" fillId="0" borderId="21" xfId="0" applyFont="1" applyBorder="1" applyAlignment="1">
      <alignment horizontal="left" vertical="center" wrapText="1"/>
    </xf>
    <xf numFmtId="0" fontId="69" fillId="0" borderId="22"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xf>
    <xf numFmtId="0" fontId="69" fillId="0" borderId="20" xfId="0" applyFont="1" applyBorder="1" applyAlignment="1">
      <alignment horizontal="left" vertical="center"/>
    </xf>
    <xf numFmtId="0" fontId="69" fillId="0" borderId="14" xfId="0" applyFont="1" applyBorder="1" applyAlignment="1">
      <alignment horizontal="left" vertical="center"/>
    </xf>
    <xf numFmtId="0" fontId="69" fillId="0" borderId="0" xfId="0" applyFont="1" applyBorder="1" applyAlignment="1">
      <alignment horizontal="left" vertical="center"/>
    </xf>
    <xf numFmtId="0" fontId="69" fillId="0" borderId="17" xfId="0" applyFont="1" applyBorder="1" applyAlignment="1">
      <alignment horizontal="left" vertical="center"/>
    </xf>
    <xf numFmtId="0" fontId="69" fillId="0" borderId="21" xfId="0" applyFont="1" applyBorder="1" applyAlignment="1">
      <alignment horizontal="left" vertical="center"/>
    </xf>
    <xf numFmtId="0" fontId="69" fillId="0" borderId="22" xfId="0" applyFont="1" applyBorder="1" applyAlignment="1">
      <alignment horizontal="left" vertical="center"/>
    </xf>
    <xf numFmtId="0" fontId="69" fillId="0" borderId="23" xfId="0" applyFont="1" applyBorder="1" applyAlignment="1">
      <alignment horizontal="left" vertical="center"/>
    </xf>
    <xf numFmtId="178" fontId="67" fillId="0" borderId="21" xfId="0" applyNumberFormat="1" applyFont="1" applyBorder="1" applyAlignment="1">
      <alignment horizontal="right" vertical="center"/>
    </xf>
    <xf numFmtId="178" fontId="67" fillId="0" borderId="22" xfId="0" applyNumberFormat="1" applyFont="1" applyBorder="1" applyAlignment="1">
      <alignment horizontal="right" vertical="center"/>
    </xf>
    <xf numFmtId="178" fontId="67" fillId="0" borderId="38" xfId="0" applyNumberFormat="1" applyFont="1" applyBorder="1" applyAlignment="1">
      <alignment horizontal="right" vertical="center"/>
    </xf>
    <xf numFmtId="178" fontId="67" fillId="0" borderId="39" xfId="0" applyNumberFormat="1" applyFont="1" applyBorder="1" applyAlignment="1">
      <alignment horizontal="right" vertical="center"/>
    </xf>
    <xf numFmtId="178" fontId="67" fillId="0" borderId="40" xfId="0" applyNumberFormat="1" applyFont="1" applyBorder="1" applyAlignment="1">
      <alignment horizontal="right" vertical="center"/>
    </xf>
    <xf numFmtId="0" fontId="70" fillId="0" borderId="22" xfId="0" applyFont="1" applyFill="1" applyBorder="1" applyAlignment="1">
      <alignment horizontal="left" vertical="center"/>
    </xf>
    <xf numFmtId="0" fontId="62" fillId="0" borderId="22" xfId="0" applyFont="1" applyFill="1" applyBorder="1" applyAlignment="1">
      <alignment horizontal="left" vertical="center"/>
    </xf>
    <xf numFmtId="178" fontId="67" fillId="0" borderId="41" xfId="0" applyNumberFormat="1" applyFont="1" applyBorder="1" applyAlignment="1">
      <alignment horizontal="right" vertical="center"/>
    </xf>
    <xf numFmtId="178" fontId="67" fillId="0" borderId="33" xfId="0" applyNumberFormat="1" applyFont="1" applyBorder="1" applyAlignment="1">
      <alignment horizontal="right" vertical="center"/>
    </xf>
    <xf numFmtId="178" fontId="67" fillId="0" borderId="42" xfId="0" applyNumberFormat="1" applyFont="1" applyBorder="1" applyAlignment="1">
      <alignment horizontal="right" vertical="center"/>
    </xf>
    <xf numFmtId="178" fontId="67" fillId="0" borderId="43" xfId="0" applyNumberFormat="1" applyFont="1" applyBorder="1" applyAlignment="1">
      <alignment horizontal="right" vertical="center"/>
    </xf>
    <xf numFmtId="178" fontId="67" fillId="0" borderId="0" xfId="0" applyNumberFormat="1" applyFont="1" applyBorder="1" applyAlignment="1">
      <alignment horizontal="right" vertical="center"/>
    </xf>
    <xf numFmtId="178" fontId="67" fillId="0" borderId="44" xfId="0" applyNumberFormat="1" applyFont="1" applyBorder="1" applyAlignment="1">
      <alignment horizontal="right" vertical="center"/>
    </xf>
    <xf numFmtId="0" fontId="67" fillId="33" borderId="32" xfId="0" applyFont="1" applyFill="1" applyBorder="1" applyAlignment="1">
      <alignment horizontal="center" vertical="center" wrapText="1" shrinkToFit="1"/>
    </xf>
    <xf numFmtId="0" fontId="67" fillId="33" borderId="33" xfId="0" applyFont="1" applyFill="1" applyBorder="1" applyAlignment="1">
      <alignment horizontal="center" vertical="center" shrinkToFit="1"/>
    </xf>
    <xf numFmtId="0" fontId="67" fillId="33" borderId="34" xfId="0" applyFont="1" applyFill="1" applyBorder="1" applyAlignment="1">
      <alignment horizontal="center" vertical="center" shrinkToFit="1"/>
    </xf>
    <xf numFmtId="0" fontId="67" fillId="33" borderId="21" xfId="0" applyFont="1" applyFill="1" applyBorder="1" applyAlignment="1">
      <alignment horizontal="center" vertical="center" shrinkToFit="1"/>
    </xf>
    <xf numFmtId="0" fontId="67" fillId="33" borderId="22" xfId="0" applyFont="1" applyFill="1" applyBorder="1" applyAlignment="1">
      <alignment horizontal="center" vertical="center" shrinkToFit="1"/>
    </xf>
    <xf numFmtId="0" fontId="67" fillId="33" borderId="23" xfId="0" applyFont="1" applyFill="1" applyBorder="1" applyAlignment="1">
      <alignment horizontal="center" vertical="center" shrinkToFit="1"/>
    </xf>
    <xf numFmtId="0" fontId="75" fillId="0" borderId="32" xfId="0" applyFont="1" applyBorder="1" applyAlignment="1">
      <alignment horizontal="right" vertical="center"/>
    </xf>
    <xf numFmtId="0" fontId="75" fillId="0" borderId="33" xfId="0" applyFont="1" applyBorder="1" applyAlignment="1">
      <alignment horizontal="right" vertical="center"/>
    </xf>
    <xf numFmtId="0" fontId="75" fillId="0" borderId="34" xfId="0" applyFont="1" applyBorder="1" applyAlignment="1">
      <alignment horizontal="right" vertical="center"/>
    </xf>
    <xf numFmtId="0" fontId="75" fillId="0" borderId="41" xfId="0" applyFont="1" applyBorder="1" applyAlignment="1">
      <alignment horizontal="right" vertical="center"/>
    </xf>
    <xf numFmtId="0" fontId="75" fillId="0" borderId="42" xfId="0" applyFont="1" applyBorder="1" applyAlignment="1">
      <alignment horizontal="right" vertical="center"/>
    </xf>
    <xf numFmtId="178" fontId="67" fillId="0" borderId="23" xfId="0" applyNumberFormat="1" applyFont="1" applyBorder="1" applyAlignment="1">
      <alignment horizontal="right" vertical="center"/>
    </xf>
    <xf numFmtId="38" fontId="67" fillId="0" borderId="45" xfId="48" applyFont="1" applyBorder="1" applyAlignment="1">
      <alignment horizontal="right" vertical="center" shrinkToFit="1"/>
    </xf>
    <xf numFmtId="38" fontId="67" fillId="0" borderId="46" xfId="48" applyFont="1" applyBorder="1" applyAlignment="1">
      <alignment horizontal="right" vertical="center" shrinkToFit="1"/>
    </xf>
    <xf numFmtId="177" fontId="67" fillId="0" borderId="47" xfId="0" applyNumberFormat="1" applyFont="1" applyBorder="1" applyAlignment="1">
      <alignment horizontal="center" vertical="center" shrinkToFit="1"/>
    </xf>
    <xf numFmtId="177" fontId="67" fillId="0" borderId="13" xfId="0" applyNumberFormat="1" applyFont="1" applyBorder="1" applyAlignment="1">
      <alignment horizontal="center" vertical="center" shrinkToFit="1"/>
    </xf>
    <xf numFmtId="0" fontId="67" fillId="33" borderId="32"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0" xfId="0" applyFont="1" applyFill="1" applyBorder="1" applyAlignment="1">
      <alignment horizontal="center" vertical="center" shrinkToFit="1"/>
    </xf>
    <xf numFmtId="0" fontId="70" fillId="33" borderId="34" xfId="0" applyFont="1" applyFill="1" applyBorder="1" applyAlignment="1">
      <alignment horizontal="center" vertical="center"/>
    </xf>
    <xf numFmtId="0" fontId="0" fillId="33" borderId="17" xfId="0" applyFill="1" applyBorder="1" applyAlignment="1">
      <alignment horizontal="center" vertical="center"/>
    </xf>
    <xf numFmtId="178" fontId="67" fillId="0" borderId="32" xfId="0" applyNumberFormat="1" applyFont="1" applyBorder="1" applyAlignment="1">
      <alignment horizontal="right" vertical="center"/>
    </xf>
    <xf numFmtId="178" fontId="67" fillId="0" borderId="34" xfId="0" applyNumberFormat="1" applyFont="1" applyBorder="1" applyAlignment="1">
      <alignment horizontal="right" vertical="center"/>
    </xf>
    <xf numFmtId="178" fontId="67" fillId="0" borderId="48" xfId="0" applyNumberFormat="1" applyFont="1" applyBorder="1" applyAlignment="1">
      <alignment horizontal="right" vertical="center"/>
    </xf>
    <xf numFmtId="178" fontId="67" fillId="0" borderId="49" xfId="0" applyNumberFormat="1" applyFont="1" applyBorder="1" applyAlignment="1">
      <alignment horizontal="right" vertical="center"/>
    </xf>
    <xf numFmtId="178" fontId="67" fillId="0" borderId="14" xfId="0" applyNumberFormat="1" applyFont="1" applyBorder="1" applyAlignment="1">
      <alignment horizontal="right" vertical="center"/>
    </xf>
    <xf numFmtId="178" fontId="67" fillId="0" borderId="17" xfId="0" applyNumberFormat="1" applyFont="1" applyBorder="1" applyAlignment="1">
      <alignment horizontal="right" vertical="center"/>
    </xf>
    <xf numFmtId="0" fontId="73" fillId="33" borderId="45" xfId="0" applyFont="1" applyFill="1" applyBorder="1" applyAlignment="1">
      <alignment horizontal="center" vertical="center"/>
    </xf>
    <xf numFmtId="0" fontId="73" fillId="33" borderId="50" xfId="0" applyFont="1" applyFill="1" applyBorder="1" applyAlignment="1">
      <alignment horizontal="center" vertical="center"/>
    </xf>
    <xf numFmtId="177" fontId="67" fillId="0" borderId="45" xfId="0" applyNumberFormat="1" applyFont="1" applyBorder="1" applyAlignment="1">
      <alignment horizontal="center" vertical="center" shrinkToFit="1"/>
    </xf>
    <xf numFmtId="38" fontId="67" fillId="0" borderId="50" xfId="48" applyFont="1" applyBorder="1" applyAlignment="1">
      <alignment horizontal="right" vertical="center"/>
    </xf>
    <xf numFmtId="38" fontId="67" fillId="0" borderId="13" xfId="48" applyFont="1" applyBorder="1" applyAlignment="1">
      <alignment horizontal="right" vertical="center"/>
    </xf>
    <xf numFmtId="38" fontId="67" fillId="0" borderId="13" xfId="48" applyFont="1" applyBorder="1" applyAlignment="1">
      <alignment horizontal="right" vertical="center" shrinkToFit="1"/>
    </xf>
    <xf numFmtId="0" fontId="73" fillId="33" borderId="51" xfId="0" applyFont="1" applyFill="1" applyBorder="1" applyAlignment="1">
      <alignment horizontal="distributed" vertical="center"/>
    </xf>
    <xf numFmtId="0" fontId="73" fillId="33" borderId="52" xfId="0" applyFont="1" applyFill="1" applyBorder="1" applyAlignment="1">
      <alignment horizontal="distributed" vertical="center"/>
    </xf>
    <xf numFmtId="0" fontId="0" fillId="0" borderId="53" xfId="0" applyBorder="1" applyAlignment="1">
      <alignment horizontal="distributed" vertical="center"/>
    </xf>
    <xf numFmtId="38" fontId="67" fillId="0" borderId="16" xfId="48" applyFont="1" applyBorder="1" applyAlignment="1">
      <alignment horizontal="right" vertical="center"/>
    </xf>
    <xf numFmtId="0" fontId="0" fillId="0" borderId="16" xfId="0" applyBorder="1" applyAlignment="1">
      <alignment vertical="center"/>
    </xf>
    <xf numFmtId="38" fontId="67" fillId="0" borderId="19" xfId="48" applyFont="1" applyBorder="1" applyAlignment="1">
      <alignment horizontal="right" vertical="center"/>
    </xf>
    <xf numFmtId="38" fontId="67" fillId="0" borderId="27" xfId="48" applyFont="1" applyBorder="1" applyAlignment="1">
      <alignment horizontal="right" vertical="center"/>
    </xf>
    <xf numFmtId="38" fontId="67" fillId="0" borderId="54" xfId="48" applyFont="1" applyBorder="1" applyAlignment="1">
      <alignment horizontal="right" vertical="center"/>
    </xf>
    <xf numFmtId="38" fontId="67" fillId="0" borderId="36" xfId="48" applyFont="1" applyBorder="1" applyAlignment="1">
      <alignment horizontal="right" vertical="center"/>
    </xf>
    <xf numFmtId="38" fontId="67" fillId="0" borderId="24" xfId="48" applyFont="1" applyBorder="1" applyAlignment="1">
      <alignment horizontal="right" vertical="center"/>
    </xf>
    <xf numFmtId="38" fontId="67" fillId="0" borderId="55" xfId="48" applyFont="1" applyBorder="1" applyAlignment="1">
      <alignment horizontal="right" vertical="center"/>
    </xf>
    <xf numFmtId="0" fontId="73" fillId="33" borderId="56" xfId="0" applyFont="1" applyFill="1" applyBorder="1" applyAlignment="1">
      <alignment horizontal="distributed" vertical="center"/>
    </xf>
    <xf numFmtId="0" fontId="73" fillId="33" borderId="57" xfId="0" applyFont="1" applyFill="1" applyBorder="1" applyAlignment="1">
      <alignment horizontal="distributed" vertical="center"/>
    </xf>
    <xf numFmtId="0" fontId="0" fillId="0" borderId="58" xfId="0" applyBorder="1" applyAlignment="1">
      <alignment horizontal="distributed" vertical="center"/>
    </xf>
    <xf numFmtId="0" fontId="0" fillId="0" borderId="24" xfId="0" applyBorder="1" applyAlignment="1">
      <alignment vertical="center"/>
    </xf>
    <xf numFmtId="38" fontId="67" fillId="0" borderId="56" xfId="48" applyFont="1" applyBorder="1" applyAlignment="1">
      <alignment horizontal="right" vertical="center"/>
    </xf>
    <xf numFmtId="38" fontId="67" fillId="0" borderId="29" xfId="48" applyFont="1" applyBorder="1" applyAlignment="1">
      <alignment horizontal="right" vertical="center"/>
    </xf>
    <xf numFmtId="38" fontId="67" fillId="0" borderId="26" xfId="48" applyFont="1" applyBorder="1" applyAlignment="1">
      <alignment horizontal="right" vertical="center"/>
    </xf>
    <xf numFmtId="38" fontId="67" fillId="0" borderId="59" xfId="48" applyFont="1" applyBorder="1" applyAlignment="1">
      <alignment horizontal="right" vertical="center"/>
    </xf>
    <xf numFmtId="0" fontId="73" fillId="33" borderId="25" xfId="0" applyFont="1" applyFill="1" applyBorder="1" applyAlignment="1">
      <alignment horizontal="center" vertical="center" textRotation="255" shrinkToFit="1"/>
    </xf>
    <xf numFmtId="0" fontId="73" fillId="33" borderId="60" xfId="0" applyFont="1" applyFill="1" applyBorder="1" applyAlignment="1">
      <alignment horizontal="center" vertical="center" textRotation="255" shrinkToFit="1"/>
    </xf>
    <xf numFmtId="0" fontId="73" fillId="33" borderId="21" xfId="0" applyFont="1" applyFill="1" applyBorder="1" applyAlignment="1">
      <alignment horizontal="distributed" vertical="center"/>
    </xf>
    <xf numFmtId="0" fontId="73" fillId="33"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6" xfId="0" applyBorder="1" applyAlignment="1">
      <alignment vertical="center"/>
    </xf>
    <xf numFmtId="38" fontId="67" fillId="0" borderId="21" xfId="48" applyFont="1" applyBorder="1" applyAlignment="1">
      <alignment horizontal="right" vertical="center"/>
    </xf>
    <xf numFmtId="0" fontId="73" fillId="33" borderId="61" xfId="0" applyFont="1" applyFill="1" applyBorder="1" applyAlignment="1">
      <alignment horizontal="distributed" vertical="center" shrinkToFit="1"/>
    </xf>
    <xf numFmtId="0" fontId="73" fillId="33" borderId="62" xfId="0" applyFont="1" applyFill="1" applyBorder="1" applyAlignment="1">
      <alignment horizontal="distributed" vertical="center" shrinkToFit="1"/>
    </xf>
    <xf numFmtId="38" fontId="67" fillId="0" borderId="63" xfId="48" applyFont="1" applyBorder="1" applyAlignment="1">
      <alignment horizontal="right" vertical="center"/>
    </xf>
    <xf numFmtId="38" fontId="67" fillId="0" borderId="61" xfId="48" applyFont="1" applyBorder="1" applyAlignment="1">
      <alignment horizontal="right" vertical="center"/>
    </xf>
    <xf numFmtId="38" fontId="67" fillId="0" borderId="62" xfId="48" applyFont="1" applyBorder="1" applyAlignment="1">
      <alignment horizontal="right" vertical="center"/>
    </xf>
    <xf numFmtId="38" fontId="67" fillId="0" borderId="64" xfId="48" applyFont="1" applyBorder="1" applyAlignment="1">
      <alignment horizontal="right" vertical="center"/>
    </xf>
    <xf numFmtId="38" fontId="67" fillId="0" borderId="65" xfId="48" applyFont="1" applyBorder="1" applyAlignment="1">
      <alignment horizontal="right" vertical="center"/>
    </xf>
    <xf numFmtId="0" fontId="73" fillId="33" borderId="66" xfId="0" applyFont="1" applyFill="1" applyBorder="1" applyAlignment="1">
      <alignment horizontal="distributed" vertical="center" shrinkToFit="1"/>
    </xf>
    <xf numFmtId="0" fontId="73" fillId="33" borderId="67" xfId="0" applyFont="1" applyFill="1" applyBorder="1" applyAlignment="1">
      <alignment horizontal="distributed" vertical="center" shrinkToFit="1"/>
    </xf>
    <xf numFmtId="38" fontId="67" fillId="0" borderId="68" xfId="48" applyFont="1" applyBorder="1" applyAlignment="1">
      <alignment horizontal="right" vertical="center"/>
    </xf>
    <xf numFmtId="38" fontId="67" fillId="0" borderId="66" xfId="48" applyFont="1" applyBorder="1" applyAlignment="1">
      <alignment horizontal="right" vertical="center"/>
    </xf>
    <xf numFmtId="38" fontId="67" fillId="0" borderId="67" xfId="48" applyFont="1" applyBorder="1" applyAlignment="1">
      <alignment horizontal="right" vertical="center"/>
    </xf>
    <xf numFmtId="38" fontId="67" fillId="0" borderId="69" xfId="48" applyFont="1" applyBorder="1" applyAlignment="1">
      <alignment horizontal="right" vertical="center"/>
    </xf>
    <xf numFmtId="38" fontId="67" fillId="0" borderId="70" xfId="48" applyFont="1" applyBorder="1" applyAlignment="1">
      <alignment horizontal="right" vertical="center"/>
    </xf>
    <xf numFmtId="38" fontId="67" fillId="0" borderId="25" xfId="48" applyFont="1" applyBorder="1" applyAlignment="1">
      <alignment horizontal="right" vertical="center"/>
    </xf>
    <xf numFmtId="38" fontId="67" fillId="0" borderId="14" xfId="48" applyFont="1" applyBorder="1" applyAlignment="1">
      <alignment horizontal="right" vertical="center"/>
    </xf>
    <xf numFmtId="38" fontId="67" fillId="0" borderId="28" xfId="48" applyFont="1" applyBorder="1" applyAlignment="1">
      <alignment horizontal="right" vertical="center"/>
    </xf>
    <xf numFmtId="38" fontId="67" fillId="0" borderId="71" xfId="48" applyFont="1" applyBorder="1" applyAlignment="1">
      <alignment horizontal="right" vertical="center"/>
    </xf>
    <xf numFmtId="0" fontId="73" fillId="33" borderId="16" xfId="0" applyFont="1" applyFill="1" applyBorder="1" applyAlignment="1">
      <alignment horizontal="center" vertical="center" textRotation="255" shrinkToFit="1"/>
    </xf>
    <xf numFmtId="0" fontId="73" fillId="33" borderId="10" xfId="0" applyFont="1" applyFill="1" applyBorder="1" applyAlignment="1">
      <alignment horizontal="distributed" vertical="center" shrinkToFit="1"/>
    </xf>
    <xf numFmtId="0" fontId="73" fillId="33" borderId="72" xfId="0" applyFont="1" applyFill="1" applyBorder="1" applyAlignment="1">
      <alignment horizontal="distributed" vertical="center" shrinkToFit="1"/>
    </xf>
    <xf numFmtId="38" fontId="67" fillId="0" borderId="73" xfId="48" applyFont="1" applyBorder="1" applyAlignment="1">
      <alignment horizontal="right" vertical="center"/>
    </xf>
    <xf numFmtId="38" fontId="67" fillId="0" borderId="10" xfId="48" applyFont="1" applyBorder="1" applyAlignment="1">
      <alignment horizontal="right" vertical="center"/>
    </xf>
    <xf numFmtId="38" fontId="67" fillId="0" borderId="72" xfId="48" applyFont="1" applyBorder="1" applyAlignment="1">
      <alignment horizontal="right" vertical="center"/>
    </xf>
    <xf numFmtId="38" fontId="67" fillId="0" borderId="74" xfId="48" applyFont="1" applyBorder="1" applyAlignment="1">
      <alignment horizontal="right" vertical="center"/>
    </xf>
    <xf numFmtId="38" fontId="67" fillId="0" borderId="75" xfId="48" applyFont="1" applyBorder="1" applyAlignment="1">
      <alignment horizontal="right" vertical="center"/>
    </xf>
    <xf numFmtId="0" fontId="67" fillId="33" borderId="76" xfId="0" applyFont="1" applyFill="1" applyBorder="1" applyAlignment="1">
      <alignment horizontal="center" vertical="center"/>
    </xf>
    <xf numFmtId="0" fontId="67" fillId="33" borderId="77" xfId="0" applyFont="1" applyFill="1" applyBorder="1" applyAlignment="1">
      <alignment horizontal="center" vertical="center"/>
    </xf>
    <xf numFmtId="0" fontId="67" fillId="33" borderId="78" xfId="0" applyFont="1" applyFill="1" applyBorder="1" applyAlignment="1">
      <alignment horizontal="center" vertical="center"/>
    </xf>
    <xf numFmtId="0" fontId="73" fillId="33" borderId="19" xfId="0" applyFont="1" applyFill="1" applyBorder="1" applyAlignment="1">
      <alignment horizontal="distributed" vertical="center"/>
    </xf>
    <xf numFmtId="0" fontId="73" fillId="33" borderId="18" xfId="0" applyFont="1" applyFill="1" applyBorder="1" applyAlignment="1">
      <alignment horizontal="distributed" vertical="center"/>
    </xf>
    <xf numFmtId="0" fontId="75" fillId="0" borderId="16" xfId="0" applyFont="1" applyBorder="1" applyAlignment="1">
      <alignment horizontal="right" vertical="top"/>
    </xf>
    <xf numFmtId="0" fontId="0" fillId="0" borderId="16" xfId="0" applyBorder="1" applyAlignment="1">
      <alignment horizontal="right" vertical="center"/>
    </xf>
    <xf numFmtId="0" fontId="75" fillId="0" borderId="19" xfId="0" applyFont="1" applyBorder="1" applyAlignment="1">
      <alignment horizontal="right" vertical="top"/>
    </xf>
    <xf numFmtId="0" fontId="75" fillId="0" borderId="27" xfId="0" applyFont="1" applyBorder="1" applyAlignment="1">
      <alignment horizontal="right" vertical="top"/>
    </xf>
    <xf numFmtId="0" fontId="75" fillId="0" borderId="54" xfId="0" applyFont="1" applyBorder="1" applyAlignment="1">
      <alignment horizontal="right" vertical="top"/>
    </xf>
    <xf numFmtId="0" fontId="0" fillId="0" borderId="25" xfId="0" applyBorder="1" applyAlignment="1">
      <alignment vertical="center"/>
    </xf>
    <xf numFmtId="38" fontId="67" fillId="0" borderId="79" xfId="48" applyFont="1" applyBorder="1" applyAlignment="1">
      <alignment horizontal="center" vertical="center" shrinkToFit="1"/>
    </xf>
    <xf numFmtId="38" fontId="67" fillId="0" borderId="80" xfId="48" applyFont="1" applyBorder="1" applyAlignment="1">
      <alignment horizontal="center" vertical="center" shrinkToFit="1"/>
    </xf>
    <xf numFmtId="38" fontId="67" fillId="0" borderId="79" xfId="48" applyFont="1" applyBorder="1" applyAlignment="1">
      <alignment horizontal="right" vertical="center" shrinkToFit="1"/>
    </xf>
    <xf numFmtId="38" fontId="67" fillId="0" borderId="80" xfId="48" applyFont="1" applyBorder="1" applyAlignment="1">
      <alignment horizontal="right" vertical="center" shrinkToFit="1"/>
    </xf>
    <xf numFmtId="0" fontId="67" fillId="33" borderId="25" xfId="0" applyFont="1" applyFill="1" applyBorder="1" applyAlignment="1">
      <alignment horizontal="center" vertical="center"/>
    </xf>
    <xf numFmtId="0" fontId="73" fillId="0" borderId="19" xfId="0" applyFont="1" applyBorder="1" applyAlignment="1">
      <alignment vertical="center" wrapText="1"/>
    </xf>
    <xf numFmtId="0" fontId="73" fillId="0" borderId="18" xfId="0" applyFont="1" applyBorder="1" applyAlignment="1">
      <alignment vertical="center"/>
    </xf>
    <xf numFmtId="0" fontId="73" fillId="0" borderId="20" xfId="0" applyFont="1" applyBorder="1" applyAlignment="1">
      <alignment vertical="center"/>
    </xf>
    <xf numFmtId="0" fontId="73" fillId="0" borderId="14" xfId="0" applyFont="1" applyBorder="1" applyAlignment="1">
      <alignment vertical="center"/>
    </xf>
    <xf numFmtId="0" fontId="73" fillId="0" borderId="0" xfId="0" applyFont="1" applyBorder="1" applyAlignment="1">
      <alignment vertical="center"/>
    </xf>
    <xf numFmtId="0" fontId="73" fillId="0" borderId="17" xfId="0" applyFont="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vertical="center"/>
    </xf>
    <xf numFmtId="0" fontId="67" fillId="33" borderId="16" xfId="0" applyFont="1" applyFill="1" applyBorder="1" applyAlignment="1">
      <alignment horizontal="center" vertical="distributed" textRotation="255"/>
    </xf>
    <xf numFmtId="0" fontId="67" fillId="33" borderId="25" xfId="0" applyFont="1" applyFill="1" applyBorder="1" applyAlignment="1">
      <alignment horizontal="center" vertical="distributed" textRotation="255"/>
    </xf>
    <xf numFmtId="0" fontId="67" fillId="33" borderId="26" xfId="0" applyFont="1" applyFill="1" applyBorder="1" applyAlignment="1">
      <alignment horizontal="center" vertical="distributed" textRotation="255"/>
    </xf>
    <xf numFmtId="0" fontId="67" fillId="33" borderId="56" xfId="0" applyFont="1" applyFill="1" applyBorder="1" applyAlignment="1">
      <alignment horizontal="center" vertical="center"/>
    </xf>
    <xf numFmtId="0" fontId="67" fillId="33" borderId="57" xfId="0" applyFont="1" applyFill="1" applyBorder="1" applyAlignment="1">
      <alignment horizontal="center" vertical="center"/>
    </xf>
    <xf numFmtId="0" fontId="0" fillId="0" borderId="58" xfId="0" applyBorder="1" applyAlignment="1">
      <alignment vertical="center"/>
    </xf>
    <xf numFmtId="0" fontId="0" fillId="33" borderId="24" xfId="0" applyFill="1" applyBorder="1" applyAlignment="1">
      <alignment vertical="center"/>
    </xf>
    <xf numFmtId="0" fontId="67" fillId="0" borderId="24" xfId="0" applyFont="1" applyBorder="1" applyAlignment="1">
      <alignment horizontal="left" vertical="center" textRotation="255"/>
    </xf>
    <xf numFmtId="0" fontId="67" fillId="0" borderId="24" xfId="0" applyFont="1" applyBorder="1" applyAlignment="1">
      <alignment horizontal="center" vertical="center"/>
    </xf>
    <xf numFmtId="38" fontId="67" fillId="0" borderId="81" xfId="48" applyFont="1" applyBorder="1" applyAlignment="1">
      <alignment horizontal="center" vertical="center" shrinkToFit="1"/>
    </xf>
    <xf numFmtId="38" fontId="67" fillId="0" borderId="72" xfId="48" applyFont="1" applyBorder="1" applyAlignment="1">
      <alignment horizontal="center" vertical="center" shrinkToFit="1"/>
    </xf>
    <xf numFmtId="38" fontId="67" fillId="0" borderId="72" xfId="48" applyFont="1" applyBorder="1" applyAlignment="1">
      <alignment horizontal="right" vertical="center" shrinkToFit="1"/>
    </xf>
    <xf numFmtId="38" fontId="67" fillId="0" borderId="82" xfId="48" applyFont="1" applyBorder="1" applyAlignment="1">
      <alignment horizontal="right" vertical="center" shrinkToFit="1"/>
    </xf>
    <xf numFmtId="0" fontId="73" fillId="0" borderId="19" xfId="0" applyFont="1" applyBorder="1" applyAlignment="1">
      <alignment horizontal="left" vertical="center" wrapText="1"/>
    </xf>
    <xf numFmtId="0" fontId="73" fillId="0" borderId="18"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3" fillId="0" borderId="22" xfId="0" applyFont="1" applyBorder="1" applyAlignment="1">
      <alignment horizontal="left" vertical="center" wrapText="1"/>
    </xf>
    <xf numFmtId="0" fontId="73" fillId="0" borderId="23" xfId="0" applyFont="1" applyBorder="1" applyAlignment="1">
      <alignment horizontal="left" vertical="center" wrapText="1"/>
    </xf>
    <xf numFmtId="0" fontId="76" fillId="0" borderId="19" xfId="0" applyFont="1" applyBorder="1" applyAlignment="1">
      <alignment horizontal="left" vertical="center" wrapText="1"/>
    </xf>
    <xf numFmtId="0" fontId="76" fillId="0" borderId="18" xfId="0" applyFont="1" applyBorder="1" applyAlignment="1">
      <alignment horizontal="left" vertical="center" wrapText="1"/>
    </xf>
    <xf numFmtId="0" fontId="76" fillId="0" borderId="20" xfId="0" applyFont="1" applyBorder="1" applyAlignment="1">
      <alignment horizontal="left" vertical="center" wrapText="1"/>
    </xf>
    <xf numFmtId="0" fontId="76" fillId="0" borderId="21" xfId="0" applyFont="1" applyBorder="1" applyAlignment="1">
      <alignment horizontal="left" vertical="center" wrapText="1"/>
    </xf>
    <xf numFmtId="0" fontId="76" fillId="0" borderId="22" xfId="0" applyFont="1" applyBorder="1" applyAlignment="1">
      <alignment horizontal="left" vertical="center" wrapText="1"/>
    </xf>
    <xf numFmtId="0" fontId="76" fillId="0" borderId="23" xfId="0" applyFont="1" applyBorder="1" applyAlignment="1">
      <alignment horizontal="left" vertical="center" wrapText="1"/>
    </xf>
    <xf numFmtId="0" fontId="67" fillId="33" borderId="24" xfId="0" applyFont="1" applyFill="1" applyBorder="1" applyAlignment="1">
      <alignment horizontal="center" vertical="center" textRotation="255"/>
    </xf>
    <xf numFmtId="0" fontId="67" fillId="0" borderId="19" xfId="0" applyFont="1" applyBorder="1" applyAlignment="1">
      <alignment horizontal="left" vertical="center" shrinkToFit="1"/>
    </xf>
    <xf numFmtId="0" fontId="67" fillId="0" borderId="18" xfId="0" applyFont="1" applyBorder="1" applyAlignment="1">
      <alignment horizontal="left" vertical="center" shrinkToFit="1"/>
    </xf>
    <xf numFmtId="0" fontId="67" fillId="0" borderId="20" xfId="0" applyFont="1" applyBorder="1" applyAlignment="1">
      <alignment horizontal="left" vertical="center" shrinkToFit="1"/>
    </xf>
    <xf numFmtId="0" fontId="67" fillId="0" borderId="21" xfId="0" applyFont="1" applyBorder="1" applyAlignment="1">
      <alignment horizontal="left" vertical="center" shrinkToFit="1"/>
    </xf>
    <xf numFmtId="0" fontId="67" fillId="0" borderId="22" xfId="0" applyFont="1" applyBorder="1" applyAlignment="1">
      <alignment horizontal="left" vertical="center" shrinkToFit="1"/>
    </xf>
    <xf numFmtId="0" fontId="67" fillId="0" borderId="23" xfId="0" applyFont="1" applyBorder="1" applyAlignment="1">
      <alignment horizontal="left" vertical="center" shrinkToFit="1"/>
    </xf>
    <xf numFmtId="38" fontId="67" fillId="0" borderId="83" xfId="48" applyFont="1" applyBorder="1" applyAlignment="1">
      <alignment horizontal="center" vertical="center" shrinkToFit="1"/>
    </xf>
    <xf numFmtId="38" fontId="67" fillId="0" borderId="83" xfId="48" applyFont="1" applyBorder="1" applyAlignment="1">
      <alignment vertical="center" shrinkToFit="1"/>
    </xf>
    <xf numFmtId="38" fontId="67" fillId="0" borderId="79" xfId="48" applyFont="1" applyBorder="1" applyAlignment="1">
      <alignment vertical="center" shrinkToFit="1"/>
    </xf>
    <xf numFmtId="0" fontId="67" fillId="33" borderId="18" xfId="0" applyFont="1" applyFill="1" applyBorder="1" applyAlignment="1">
      <alignment horizontal="center" vertical="center"/>
    </xf>
    <xf numFmtId="0" fontId="67" fillId="33" borderId="20" xfId="0" applyFont="1" applyFill="1" applyBorder="1" applyAlignment="1">
      <alignment horizontal="center" vertical="center"/>
    </xf>
    <xf numFmtId="0" fontId="77" fillId="0" borderId="20" xfId="0" applyFont="1" applyBorder="1" applyAlignment="1">
      <alignment horizontal="left" vertical="center" wrapText="1"/>
    </xf>
    <xf numFmtId="0" fontId="73" fillId="0" borderId="0" xfId="0" applyFont="1" applyBorder="1" applyAlignment="1">
      <alignment horizontal="left" vertical="center" wrapText="1"/>
    </xf>
    <xf numFmtId="0" fontId="77" fillId="0" borderId="17" xfId="0" applyFont="1" applyBorder="1" applyAlignment="1">
      <alignment horizontal="left" vertical="center" wrapText="1"/>
    </xf>
    <xf numFmtId="0" fontId="77" fillId="0" borderId="23" xfId="0" applyFont="1" applyBorder="1" applyAlignment="1">
      <alignment horizontal="left" vertical="center" wrapText="1"/>
    </xf>
    <xf numFmtId="0" fontId="3" fillId="0" borderId="0" xfId="0" applyFont="1" applyFill="1" applyBorder="1" applyAlignment="1">
      <alignment horizontal="left" vertical="center"/>
    </xf>
    <xf numFmtId="0" fontId="78" fillId="0" borderId="0" xfId="0" applyFont="1" applyFill="1" applyBorder="1" applyAlignment="1">
      <alignment horizontal="left" vertical="center"/>
    </xf>
    <xf numFmtId="0" fontId="67" fillId="33" borderId="24" xfId="0" applyFont="1" applyFill="1" applyBorder="1" applyAlignment="1">
      <alignment horizontal="center" vertical="center" wrapText="1"/>
    </xf>
    <xf numFmtId="0" fontId="67" fillId="33" borderId="73" xfId="0" applyFont="1" applyFill="1" applyBorder="1" applyAlignment="1">
      <alignment horizontal="distributed" vertical="center"/>
    </xf>
    <xf numFmtId="0" fontId="67" fillId="33" borderId="10" xfId="0" applyFont="1" applyFill="1" applyBorder="1" applyAlignment="1">
      <alignment horizontal="distributed" vertical="center"/>
    </xf>
    <xf numFmtId="0" fontId="67" fillId="33" borderId="72" xfId="0" applyFont="1" applyFill="1" applyBorder="1" applyAlignment="1">
      <alignment horizontal="distributed" vertical="center"/>
    </xf>
    <xf numFmtId="0" fontId="67" fillId="0" borderId="73" xfId="0" applyFont="1" applyBorder="1" applyAlignment="1">
      <alignment horizontal="center" vertical="center"/>
    </xf>
    <xf numFmtId="0" fontId="67" fillId="0" borderId="10" xfId="0" applyFont="1" applyBorder="1" applyAlignment="1">
      <alignment horizontal="center" vertical="center"/>
    </xf>
    <xf numFmtId="0" fontId="67" fillId="0" borderId="72"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7" fillId="33" borderId="84" xfId="0" applyFont="1" applyFill="1" applyBorder="1" applyAlignment="1">
      <alignment horizontal="distributed" vertical="center"/>
    </xf>
    <xf numFmtId="0" fontId="67" fillId="33" borderId="15" xfId="0" applyFont="1" applyFill="1" applyBorder="1" applyAlignment="1">
      <alignment horizontal="distributed" vertical="center"/>
    </xf>
    <xf numFmtId="0" fontId="67" fillId="33" borderId="79" xfId="0" applyFont="1" applyFill="1" applyBorder="1" applyAlignment="1">
      <alignment horizontal="distributed" vertical="center"/>
    </xf>
    <xf numFmtId="0" fontId="67" fillId="0" borderId="84" xfId="0" applyFont="1" applyBorder="1" applyAlignment="1">
      <alignment horizontal="center" vertical="center"/>
    </xf>
    <xf numFmtId="0" fontId="67" fillId="0" borderId="15" xfId="0" applyFont="1" applyBorder="1" applyAlignment="1">
      <alignment horizontal="center" vertical="center"/>
    </xf>
    <xf numFmtId="0" fontId="67" fillId="0" borderId="79" xfId="0" applyFont="1" applyBorder="1" applyAlignment="1">
      <alignment horizontal="center" vertical="center"/>
    </xf>
    <xf numFmtId="0" fontId="67" fillId="0" borderId="56" xfId="0" applyFont="1" applyFill="1" applyBorder="1" applyAlignment="1">
      <alignment horizontal="center" vertical="center" shrinkToFit="1"/>
    </xf>
    <xf numFmtId="0" fontId="67" fillId="0" borderId="57" xfId="0" applyFont="1" applyFill="1" applyBorder="1" applyAlignment="1">
      <alignment horizontal="center" vertical="center" shrinkToFit="1"/>
    </xf>
    <xf numFmtId="0" fontId="67" fillId="0" borderId="58" xfId="0" applyFont="1" applyFill="1" applyBorder="1" applyAlignment="1">
      <alignment horizontal="center" vertical="center" shrinkToFit="1"/>
    </xf>
    <xf numFmtId="0" fontId="67" fillId="33" borderId="84" xfId="0" applyFont="1" applyFill="1" applyBorder="1" applyAlignment="1">
      <alignment horizontal="center" vertical="center"/>
    </xf>
    <xf numFmtId="0" fontId="67" fillId="33" borderId="79"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79" xfId="0" applyFont="1" applyFill="1" applyBorder="1" applyAlignment="1">
      <alignment horizontal="center" vertical="center"/>
    </xf>
    <xf numFmtId="0" fontId="67" fillId="0" borderId="19" xfId="0" applyFont="1" applyBorder="1" applyAlignment="1">
      <alignment horizontal="center" vertical="center"/>
    </xf>
    <xf numFmtId="0" fontId="67" fillId="0" borderId="18"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67" fillId="0" borderId="11" xfId="0" applyFont="1" applyBorder="1" applyAlignment="1">
      <alignment horizontal="center" vertical="center"/>
    </xf>
    <xf numFmtId="0" fontId="67" fillId="0" borderId="82" xfId="0" applyFont="1" applyBorder="1" applyAlignment="1">
      <alignment horizontal="center" vertical="center"/>
    </xf>
    <xf numFmtId="0" fontId="67" fillId="33" borderId="68" xfId="0" applyFont="1" applyFill="1" applyBorder="1" applyAlignment="1">
      <alignment horizontal="center" vertical="center"/>
    </xf>
    <xf numFmtId="0" fontId="67" fillId="33" borderId="67"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7" xfId="0" applyFont="1" applyFill="1" applyBorder="1" applyAlignment="1">
      <alignment horizontal="center" vertical="center"/>
    </xf>
    <xf numFmtId="176" fontId="67" fillId="33" borderId="80" xfId="0" applyNumberFormat="1" applyFont="1" applyFill="1" applyBorder="1" applyAlignment="1">
      <alignment horizontal="center" vertical="center"/>
    </xf>
    <xf numFmtId="176" fontId="67" fillId="33" borderId="12" xfId="0" applyNumberFormat="1" applyFont="1" applyFill="1" applyBorder="1" applyAlignment="1">
      <alignment horizontal="center" vertical="center"/>
    </xf>
    <xf numFmtId="0" fontId="67" fillId="0" borderId="85" xfId="0" applyFont="1" applyBorder="1" applyAlignment="1">
      <alignment horizontal="center" vertical="center"/>
    </xf>
    <xf numFmtId="176" fontId="67" fillId="0" borderId="24" xfId="0" applyNumberFormat="1" applyFont="1" applyBorder="1" applyAlignment="1">
      <alignment horizontal="center" vertical="center"/>
    </xf>
    <xf numFmtId="176" fontId="67" fillId="0" borderId="86" xfId="0" applyNumberFormat="1" applyFont="1" applyBorder="1" applyAlignment="1">
      <alignment horizontal="center" vertical="center"/>
    </xf>
    <xf numFmtId="0" fontId="67" fillId="0" borderId="22" xfId="0" applyFont="1" applyBorder="1" applyAlignment="1">
      <alignment horizontal="left" vertical="center"/>
    </xf>
    <xf numFmtId="0" fontId="67" fillId="0" borderId="23" xfId="0" applyFont="1" applyBorder="1" applyAlignment="1">
      <alignment horizontal="left" vertical="center"/>
    </xf>
    <xf numFmtId="0" fontId="67" fillId="33" borderId="15" xfId="0" applyFont="1" applyFill="1" applyBorder="1" applyAlignment="1">
      <alignment horizontal="center" vertical="center"/>
    </xf>
    <xf numFmtId="0" fontId="67" fillId="33" borderId="73" xfId="0" applyFont="1" applyFill="1" applyBorder="1" applyAlignment="1">
      <alignment horizontal="center" vertical="center"/>
    </xf>
    <xf numFmtId="0" fontId="67" fillId="33" borderId="72"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72" xfId="0" applyFont="1" applyFill="1" applyBorder="1" applyAlignment="1">
      <alignment horizontal="center" vertical="center"/>
    </xf>
    <xf numFmtId="176" fontId="67" fillId="33" borderId="82" xfId="0" applyNumberFormat="1" applyFont="1" applyFill="1" applyBorder="1" applyAlignment="1">
      <alignment horizontal="center" vertical="center"/>
    </xf>
    <xf numFmtId="176" fontId="67" fillId="33" borderId="11" xfId="0" applyNumberFormat="1" applyFont="1" applyFill="1" applyBorder="1" applyAlignment="1">
      <alignment horizontal="center" vertical="center"/>
    </xf>
    <xf numFmtId="0" fontId="68" fillId="0" borderId="47" xfId="0" applyFont="1" applyBorder="1" applyAlignment="1">
      <alignment horizontal="center" vertical="center"/>
    </xf>
    <xf numFmtId="0" fontId="68" fillId="0" borderId="50" xfId="0" applyFont="1" applyBorder="1" applyAlignment="1">
      <alignment horizontal="center" vertical="center"/>
    </xf>
    <xf numFmtId="0" fontId="68" fillId="0" borderId="46" xfId="0" applyFont="1" applyBorder="1" applyAlignment="1">
      <alignment horizontal="center" vertical="center"/>
    </xf>
    <xf numFmtId="0" fontId="68" fillId="0" borderId="0" xfId="0" applyFont="1" applyAlignment="1">
      <alignment horizontal="left" vertical="center"/>
    </xf>
    <xf numFmtId="0" fontId="3" fillId="0" borderId="22" xfId="0" applyFont="1" applyFill="1" applyBorder="1" applyAlignment="1">
      <alignment horizontal="left" vertical="center"/>
    </xf>
    <xf numFmtId="0" fontId="4" fillId="0" borderId="22" xfId="0" applyFont="1" applyFill="1" applyBorder="1" applyAlignment="1">
      <alignment horizontal="left" vertical="center"/>
    </xf>
    <xf numFmtId="0" fontId="79" fillId="0" borderId="22" xfId="0" applyFont="1" applyFill="1" applyBorder="1" applyAlignment="1">
      <alignment horizontal="left" vertical="center"/>
    </xf>
    <xf numFmtId="0" fontId="67" fillId="33" borderId="87" xfId="0" applyFont="1" applyFill="1" applyBorder="1" applyAlignment="1">
      <alignment horizontal="center" vertical="center"/>
    </xf>
    <xf numFmtId="0" fontId="67" fillId="33" borderId="86" xfId="0" applyFont="1" applyFill="1" applyBorder="1" applyAlignment="1">
      <alignment horizontal="center" vertical="center"/>
    </xf>
    <xf numFmtId="0" fontId="67" fillId="33" borderId="58" xfId="0" applyFont="1" applyFill="1" applyBorder="1" applyAlignment="1">
      <alignment horizontal="center" vertical="center"/>
    </xf>
    <xf numFmtId="0" fontId="67" fillId="33" borderId="10" xfId="0" applyFont="1" applyFill="1" applyBorder="1" applyAlignment="1">
      <alignment horizontal="center" vertical="center"/>
    </xf>
    <xf numFmtId="0" fontId="12" fillId="0" borderId="0" xfId="60" applyFont="1" applyAlignment="1">
      <alignment horizontal="center" vertical="center"/>
      <protection/>
    </xf>
    <xf numFmtId="0" fontId="13" fillId="0" borderId="22" xfId="60" applyFont="1" applyFill="1" applyBorder="1" applyAlignment="1">
      <alignment horizontal="center" vertical="center"/>
      <protection/>
    </xf>
    <xf numFmtId="0" fontId="13" fillId="0" borderId="22" xfId="60" applyFont="1" applyBorder="1" applyAlignment="1">
      <alignment horizontal="center" vertical="center"/>
      <protection/>
    </xf>
    <xf numFmtId="0" fontId="3" fillId="33" borderId="56" xfId="60" applyFont="1" applyFill="1" applyBorder="1" applyAlignment="1">
      <alignment horizontal="center" vertical="center"/>
      <protection/>
    </xf>
    <xf numFmtId="0" fontId="3" fillId="33" borderId="58" xfId="60" applyFont="1" applyFill="1" applyBorder="1" applyAlignment="1">
      <alignment horizontal="center" vertical="center"/>
      <protection/>
    </xf>
    <xf numFmtId="0" fontId="3" fillId="0" borderId="24" xfId="60" applyFont="1" applyBorder="1" applyAlignment="1">
      <alignment vertical="center"/>
      <protection/>
    </xf>
    <xf numFmtId="0" fontId="3" fillId="33" borderId="24" xfId="60" applyFont="1" applyFill="1" applyBorder="1" applyAlignment="1">
      <alignment horizontal="center" vertical="center"/>
      <protection/>
    </xf>
    <xf numFmtId="0" fontId="14" fillId="33" borderId="56" xfId="60" applyFont="1" applyFill="1" applyBorder="1" applyAlignment="1">
      <alignment horizontal="center" vertical="center"/>
      <protection/>
    </xf>
    <xf numFmtId="0" fontId="14" fillId="33" borderId="57" xfId="60" applyFont="1" applyFill="1" applyBorder="1" applyAlignment="1">
      <alignment horizontal="center" vertical="center"/>
      <protection/>
    </xf>
    <xf numFmtId="0" fontId="14" fillId="33" borderId="58" xfId="60" applyFont="1" applyFill="1" applyBorder="1" applyAlignment="1">
      <alignment horizontal="center" vertical="center"/>
      <protection/>
    </xf>
    <xf numFmtId="0" fontId="3" fillId="33" borderId="24" xfId="60" applyFont="1" applyFill="1" applyBorder="1" applyAlignment="1">
      <alignment horizontal="center" vertical="center" textRotation="255"/>
      <protection/>
    </xf>
    <xf numFmtId="0" fontId="11" fillId="0" borderId="19" xfId="60" applyFont="1" applyBorder="1" applyAlignment="1">
      <alignment horizontal="left" vertical="center"/>
      <protection/>
    </xf>
    <xf numFmtId="0" fontId="11" fillId="0" borderId="18" xfId="60" applyFont="1" applyBorder="1" applyAlignment="1">
      <alignment horizontal="left" vertical="center"/>
      <protection/>
    </xf>
    <xf numFmtId="0" fontId="11" fillId="0" borderId="20" xfId="60" applyFont="1" applyBorder="1" applyAlignment="1">
      <alignment horizontal="left" vertical="center"/>
      <protection/>
    </xf>
    <xf numFmtId="0" fontId="15" fillId="0" borderId="16" xfId="60" applyFont="1" applyBorder="1" applyAlignment="1">
      <alignment horizontal="center" vertical="center"/>
      <protection/>
    </xf>
    <xf numFmtId="0" fontId="15" fillId="0" borderId="25" xfId="60" applyFont="1" applyBorder="1" applyAlignment="1">
      <alignment horizontal="center" vertical="center"/>
      <protection/>
    </xf>
    <xf numFmtId="0" fontId="15" fillId="0" borderId="26" xfId="60" applyFont="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1" fillId="0" borderId="19" xfId="60" applyFont="1" applyBorder="1" applyAlignment="1">
      <alignment horizontal="left" vertical="center" wrapText="1"/>
      <protection/>
    </xf>
    <xf numFmtId="0" fontId="11" fillId="0" borderId="18" xfId="60" applyFont="1" applyBorder="1" applyAlignment="1">
      <alignment horizontal="left" vertical="center" wrapText="1"/>
      <protection/>
    </xf>
    <xf numFmtId="0" fontId="11" fillId="0" borderId="20" xfId="60" applyFont="1" applyBorder="1" applyAlignment="1">
      <alignment horizontal="left" vertical="center" wrapText="1"/>
      <protection/>
    </xf>
    <xf numFmtId="0" fontId="11" fillId="0" borderId="14"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7" xfId="60" applyFont="1" applyBorder="1" applyAlignment="1">
      <alignment horizontal="left" vertical="top" wrapText="1"/>
      <protection/>
    </xf>
    <xf numFmtId="0" fontId="11" fillId="0" borderId="21" xfId="60" applyFont="1" applyBorder="1" applyAlignment="1">
      <alignment horizontal="left" vertical="top" wrapText="1"/>
      <protection/>
    </xf>
    <xf numFmtId="0" fontId="11" fillId="0" borderId="22" xfId="60" applyFont="1" applyBorder="1" applyAlignment="1">
      <alignment horizontal="left" vertical="top" wrapText="1"/>
      <protection/>
    </xf>
    <xf numFmtId="0" fontId="11" fillId="0" borderId="23" xfId="60" applyFont="1" applyBorder="1" applyAlignment="1">
      <alignment horizontal="left" vertical="top" wrapText="1"/>
      <protection/>
    </xf>
    <xf numFmtId="0" fontId="11" fillId="0" borderId="14"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7" xfId="60" applyFont="1" applyFill="1" applyBorder="1" applyAlignment="1">
      <alignment horizontal="left" vertical="center"/>
      <protection/>
    </xf>
    <xf numFmtId="0" fontId="11" fillId="0" borderId="0" xfId="60" applyFont="1" applyAlignment="1">
      <alignment horizontal="left" vertical="center"/>
      <protection/>
    </xf>
    <xf numFmtId="0" fontId="11" fillId="0" borderId="19" xfId="60" applyFont="1" applyBorder="1" applyAlignment="1">
      <alignment horizontal="left" vertical="top" wrapText="1"/>
      <protection/>
    </xf>
    <xf numFmtId="0" fontId="11" fillId="0" borderId="18" xfId="60" applyFont="1" applyBorder="1" applyAlignment="1">
      <alignment horizontal="left" vertical="top" wrapText="1"/>
      <protection/>
    </xf>
    <xf numFmtId="0" fontId="11" fillId="0" borderId="20" xfId="60" applyFont="1" applyBorder="1" applyAlignment="1">
      <alignment horizontal="left" vertical="top" wrapText="1"/>
      <protection/>
    </xf>
    <xf numFmtId="0" fontId="16" fillId="0" borderId="14"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17" xfId="60" applyFont="1" applyBorder="1" applyAlignment="1">
      <alignment horizontal="left" vertical="top" wrapText="1"/>
      <protection/>
    </xf>
    <xf numFmtId="0" fontId="16" fillId="0" borderId="21" xfId="60" applyFont="1" applyBorder="1" applyAlignment="1">
      <alignment horizontal="left" vertical="top" wrapText="1"/>
      <protection/>
    </xf>
    <xf numFmtId="0" fontId="16" fillId="0" borderId="22" xfId="60" applyFont="1" applyBorder="1" applyAlignment="1">
      <alignment horizontal="left" vertical="top" wrapText="1"/>
      <protection/>
    </xf>
    <xf numFmtId="0" fontId="16" fillId="0" borderId="23" xfId="60" applyFont="1" applyBorder="1" applyAlignment="1">
      <alignment horizontal="left" vertical="top" wrapText="1"/>
      <protection/>
    </xf>
    <xf numFmtId="0" fontId="11" fillId="0" borderId="21" xfId="60" applyFont="1" applyBorder="1" applyAlignment="1">
      <alignment horizontal="left" vertical="center"/>
      <protection/>
    </xf>
    <xf numFmtId="0" fontId="11" fillId="0" borderId="22" xfId="60" applyFont="1" applyBorder="1" applyAlignment="1">
      <alignment horizontal="left" vertical="center"/>
      <protection/>
    </xf>
    <xf numFmtId="0" fontId="11" fillId="0" borderId="23" xfId="60" applyFont="1" applyBorder="1" applyAlignment="1">
      <alignment horizontal="left" vertical="center"/>
      <protection/>
    </xf>
    <xf numFmtId="0" fontId="17" fillId="0" borderId="0" xfId="60" applyFont="1" applyFill="1" applyBorder="1" applyAlignment="1">
      <alignment horizontal="left" vertical="center"/>
      <protection/>
    </xf>
    <xf numFmtId="0" fontId="20" fillId="0" borderId="0" xfId="60" applyFont="1" applyAlignment="1">
      <alignment horizontal="center" vertical="center"/>
      <protection/>
    </xf>
    <xf numFmtId="0" fontId="21" fillId="33" borderId="19" xfId="60" applyFont="1" applyFill="1" applyBorder="1" applyAlignment="1">
      <alignment horizontal="center" vertical="center"/>
      <protection/>
    </xf>
    <xf numFmtId="0" fontId="21" fillId="33" borderId="20" xfId="60" applyFont="1" applyFill="1" applyBorder="1" applyAlignment="1">
      <alignment horizontal="center" vertical="center"/>
      <protection/>
    </xf>
    <xf numFmtId="0" fontId="21" fillId="33" borderId="14" xfId="60" applyFont="1" applyFill="1" applyBorder="1" applyAlignment="1">
      <alignment horizontal="center" vertical="center"/>
      <protection/>
    </xf>
    <xf numFmtId="0" fontId="21" fillId="33" borderId="17" xfId="60" applyFont="1" applyFill="1" applyBorder="1" applyAlignment="1">
      <alignment horizontal="center" vertical="center"/>
      <protection/>
    </xf>
    <xf numFmtId="0" fontId="21" fillId="33" borderId="21" xfId="60" applyFont="1" applyFill="1" applyBorder="1" applyAlignment="1">
      <alignment horizontal="center" vertical="center"/>
      <protection/>
    </xf>
    <xf numFmtId="0" fontId="21" fillId="33" borderId="23" xfId="60" applyFont="1" applyFill="1" applyBorder="1" applyAlignment="1">
      <alignment horizontal="center" vertical="center"/>
      <protection/>
    </xf>
    <xf numFmtId="0" fontId="3" fillId="33" borderId="57" xfId="60" applyFont="1" applyFill="1" applyBorder="1" applyAlignment="1">
      <alignment horizontal="center" vertical="center"/>
      <protection/>
    </xf>
    <xf numFmtId="0" fontId="22" fillId="0" borderId="14" xfId="60" applyFont="1" applyBorder="1" applyAlignment="1">
      <alignment horizontal="left" vertical="center"/>
      <protection/>
    </xf>
    <xf numFmtId="0" fontId="0" fillId="0" borderId="0" xfId="0" applyFont="1" applyAlignment="1">
      <alignment vertical="center"/>
    </xf>
    <xf numFmtId="0" fontId="22" fillId="0" borderId="0" xfId="60" applyFont="1" applyBorder="1" applyAlignment="1">
      <alignment horizontal="left" vertical="center"/>
      <protection/>
    </xf>
    <xf numFmtId="0" fontId="0" fillId="0" borderId="17" xfId="0" applyFont="1" applyBorder="1" applyAlignment="1">
      <alignment vertical="center"/>
    </xf>
    <xf numFmtId="0" fontId="13" fillId="0" borderId="19" xfId="60" applyFont="1" applyBorder="1" applyAlignment="1">
      <alignment horizontal="left" vertical="top" wrapText="1"/>
      <protection/>
    </xf>
    <xf numFmtId="0" fontId="13" fillId="0" borderId="18" xfId="60" applyFont="1" applyBorder="1" applyAlignment="1">
      <alignment horizontal="left" vertical="top" wrapText="1"/>
      <protection/>
    </xf>
    <xf numFmtId="0" fontId="13" fillId="0" borderId="20" xfId="60" applyFont="1" applyBorder="1" applyAlignment="1">
      <alignment horizontal="left" vertical="top" wrapText="1"/>
      <protection/>
    </xf>
    <xf numFmtId="0" fontId="13" fillId="0" borderId="14"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7" xfId="60" applyFont="1" applyBorder="1" applyAlignment="1">
      <alignment horizontal="left" vertical="top" wrapText="1"/>
      <protection/>
    </xf>
    <xf numFmtId="0" fontId="13" fillId="0" borderId="21" xfId="60" applyFont="1" applyBorder="1" applyAlignment="1">
      <alignment horizontal="left" vertical="top" wrapText="1"/>
      <protection/>
    </xf>
    <xf numFmtId="0" fontId="13" fillId="0" borderId="22" xfId="60" applyFont="1" applyBorder="1" applyAlignment="1">
      <alignment horizontal="left" vertical="top" wrapText="1"/>
      <protection/>
    </xf>
    <xf numFmtId="0" fontId="13" fillId="0" borderId="23"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'01担当課シート'!$AF$79:$AG$79</c:f>
              <c:numCache/>
            </c:numRef>
          </c:xVal>
          <c:yVal>
            <c:numRef>
              <c:f>'01担当課シート'!$AF$80:$AG$80</c:f>
              <c:numCache/>
            </c:numRef>
          </c:yVal>
          <c:smooth val="0"/>
        </c:ser>
        <c:axId val="35689319"/>
        <c:axId val="52768416"/>
      </c:scatterChart>
      <c:valAx>
        <c:axId val="35689319"/>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768416"/>
        <c:crosses val="autoZero"/>
        <c:crossBetween val="midCat"/>
        <c:dispUnits/>
        <c:majorUnit val="1"/>
      </c:valAx>
      <c:valAx>
        <c:axId val="52768416"/>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5689319"/>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'01担当課シート'!$AF$81:$AG$81</c:f>
              <c:numCache/>
            </c:numRef>
          </c:xVal>
          <c:yVal>
            <c:numRef>
              <c:f>'01担当課シート'!$AF$82:$AG$82</c:f>
              <c:numCache/>
            </c:numRef>
          </c:yVal>
          <c:smooth val="0"/>
        </c:ser>
        <c:axId val="5153697"/>
        <c:axId val="46383274"/>
      </c:scatterChart>
      <c:valAx>
        <c:axId val="5153697"/>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383274"/>
        <c:crosses val="autoZero"/>
        <c:crossBetween val="midCat"/>
        <c:dispUnits/>
        <c:majorUnit val="1"/>
      </c:valAx>
      <c:valAx>
        <c:axId val="46383274"/>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153697"/>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'02委員会評価'!$S$67:$T$67</c:f>
              <c:numCache/>
            </c:numRef>
          </c:xVal>
          <c:yVal>
            <c:numRef>
              <c:f>'02委員会評価'!$S$68:$T$68</c:f>
              <c:numCache/>
            </c:numRef>
          </c:yVal>
          <c:smooth val="0"/>
        </c:ser>
        <c:axId val="14796283"/>
        <c:axId val="66057684"/>
      </c:scatterChart>
      <c:valAx>
        <c:axId val="14796283"/>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057684"/>
        <c:crosses val="autoZero"/>
        <c:crossBetween val="midCat"/>
        <c:dispUnits/>
        <c:majorUnit val="1"/>
      </c:valAx>
      <c:valAx>
        <c:axId val="66057684"/>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4796283"/>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'02委員会評価'!$S$69:$T$69</c:f>
              <c:numCache/>
            </c:numRef>
          </c:xVal>
          <c:yVal>
            <c:numRef>
              <c:f>'02委員会評価'!$S$70:$T$70</c:f>
              <c:numCache/>
            </c:numRef>
          </c:yVal>
          <c:smooth val="0"/>
        </c:ser>
        <c:axId val="57648245"/>
        <c:axId val="49072158"/>
      </c:scatterChart>
      <c:valAx>
        <c:axId val="57648245"/>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072158"/>
        <c:crosses val="autoZero"/>
        <c:crossBetween val="midCat"/>
        <c:dispUnits/>
        <c:majorUnit val="1"/>
      </c:valAx>
      <c:valAx>
        <c:axId val="49072158"/>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7648245"/>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3995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3995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3997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78</xdr:row>
      <xdr:rowOff>0</xdr:rowOff>
    </xdr:from>
    <xdr:to>
      <xdr:col>18</xdr:col>
      <xdr:colOff>114300</xdr:colOff>
      <xdr:row>78</xdr:row>
      <xdr:rowOff>9525</xdr:rowOff>
    </xdr:to>
    <xdr:sp>
      <xdr:nvSpPr>
        <xdr:cNvPr id="4" name="直線コネクタ 4"/>
        <xdr:cNvSpPr>
          <a:spLocks/>
        </xdr:cNvSpPr>
      </xdr:nvSpPr>
      <xdr:spPr>
        <a:xfrm>
          <a:off x="3200400" y="1541145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04950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1145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257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1447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7543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78292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1638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1733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114300</xdr:rowOff>
    </xdr:from>
    <xdr:to>
      <xdr:col>4</xdr:col>
      <xdr:colOff>228600</xdr:colOff>
      <xdr:row>67</xdr:row>
      <xdr:rowOff>114300</xdr:rowOff>
    </xdr:to>
    <xdr:sp>
      <xdr:nvSpPr>
        <xdr:cNvPr id="4" name="直線コネクタ 4"/>
        <xdr:cNvSpPr>
          <a:spLocks/>
        </xdr:cNvSpPr>
      </xdr:nvSpPr>
      <xdr:spPr>
        <a:xfrm flipV="1">
          <a:off x="885825" y="1436370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70">
      <selection activeCell="L75" sqref="L75"/>
    </sheetView>
  </sheetViews>
  <sheetFormatPr defaultColWidth="9.140625" defaultRowHeight="15"/>
  <cols>
    <col min="1" max="103" width="3.57421875" style="1" customWidth="1"/>
    <col min="104" max="16384" width="9.00390625" style="1" customWidth="1"/>
  </cols>
  <sheetData>
    <row r="1" spans="3:26" ht="18.75" customHeight="1" thickBot="1" thickTop="1">
      <c r="C1" s="393" t="s">
        <v>0</v>
      </c>
      <c r="D1" s="394"/>
      <c r="E1" s="394">
        <v>25</v>
      </c>
      <c r="F1" s="394"/>
      <c r="G1" s="394" t="s">
        <v>1</v>
      </c>
      <c r="H1" s="395"/>
      <c r="I1" s="2"/>
      <c r="J1" s="396" t="s">
        <v>2</v>
      </c>
      <c r="K1" s="396"/>
      <c r="L1" s="396"/>
      <c r="M1" s="396"/>
      <c r="N1" s="396"/>
      <c r="O1" s="396"/>
      <c r="P1" s="396"/>
      <c r="Q1" s="396"/>
      <c r="R1" s="396"/>
      <c r="S1" s="396"/>
      <c r="T1" s="396"/>
      <c r="U1" s="396"/>
      <c r="V1" s="396"/>
      <c r="W1" s="396"/>
      <c r="X1" s="396"/>
      <c r="Y1" s="396"/>
      <c r="Z1" s="396"/>
    </row>
    <row r="2" ht="14.25" thickTop="1"/>
    <row r="3" spans="1:26" ht="18.75" customHeight="1">
      <c r="A3" s="397" t="s">
        <v>3</v>
      </c>
      <c r="B3" s="398"/>
      <c r="C3" s="398"/>
      <c r="D3" s="398"/>
      <c r="E3" s="398"/>
      <c r="F3" s="398"/>
      <c r="G3" s="398"/>
      <c r="H3" s="398"/>
      <c r="I3" s="398"/>
      <c r="J3" s="398"/>
      <c r="K3" s="398"/>
      <c r="L3" s="398"/>
      <c r="M3" s="398"/>
      <c r="N3" s="398"/>
      <c r="O3" s="398"/>
      <c r="P3" s="398"/>
      <c r="Q3" s="398"/>
      <c r="R3" s="398"/>
      <c r="S3" s="398"/>
      <c r="T3" s="398"/>
      <c r="U3" s="398"/>
      <c r="V3" s="398"/>
      <c r="W3" s="398"/>
      <c r="X3" s="398"/>
      <c r="Y3" s="398"/>
      <c r="Z3" s="399"/>
    </row>
    <row r="4" spans="1:26" ht="18.75" customHeight="1">
      <c r="A4" s="400"/>
      <c r="B4" s="400"/>
      <c r="C4" s="400"/>
      <c r="D4" s="400"/>
      <c r="E4" s="135" t="s">
        <v>79</v>
      </c>
      <c r="F4" s="401"/>
      <c r="G4" s="402" t="s">
        <v>80</v>
      </c>
      <c r="H4" s="135"/>
      <c r="I4" s="135"/>
      <c r="J4" s="135"/>
      <c r="K4" s="135"/>
      <c r="L4" s="135"/>
      <c r="M4" s="135"/>
      <c r="N4" s="135"/>
      <c r="O4" s="135"/>
      <c r="P4" s="135"/>
      <c r="Q4" s="387" t="s">
        <v>81</v>
      </c>
      <c r="R4" s="403"/>
      <c r="S4" s="388"/>
      <c r="T4" s="389" t="s">
        <v>82</v>
      </c>
      <c r="U4" s="389"/>
      <c r="V4" s="389"/>
      <c r="W4" s="389"/>
      <c r="X4" s="389"/>
      <c r="Y4" s="389"/>
      <c r="Z4" s="390"/>
    </row>
    <row r="5" spans="1:26" ht="18.75" customHeight="1">
      <c r="A5" s="155" t="s">
        <v>83</v>
      </c>
      <c r="B5" s="140"/>
      <c r="C5" s="140"/>
      <c r="D5" s="141"/>
      <c r="E5" s="382">
        <v>631568</v>
      </c>
      <c r="F5" s="383"/>
      <c r="G5" s="54" t="s">
        <v>84</v>
      </c>
      <c r="H5" s="54"/>
      <c r="I5" s="54"/>
      <c r="J5" s="54"/>
      <c r="K5" s="54"/>
      <c r="L5" s="54"/>
      <c r="M5" s="54"/>
      <c r="N5" s="54"/>
      <c r="O5" s="54"/>
      <c r="P5" s="55"/>
      <c r="Q5" s="363" t="s">
        <v>85</v>
      </c>
      <c r="R5" s="386"/>
      <c r="S5" s="364"/>
      <c r="T5" s="365" t="s">
        <v>86</v>
      </c>
      <c r="U5" s="365"/>
      <c r="V5" s="365"/>
      <c r="W5" s="365"/>
      <c r="X5" s="365"/>
      <c r="Y5" s="365"/>
      <c r="Z5" s="366"/>
    </row>
    <row r="6" spans="1:26" ht="18.75" customHeight="1">
      <c r="A6" s="157"/>
      <c r="B6" s="144"/>
      <c r="C6" s="144"/>
      <c r="D6" s="145"/>
      <c r="E6" s="382"/>
      <c r="F6" s="383"/>
      <c r="G6" s="384"/>
      <c r="H6" s="384"/>
      <c r="I6" s="384"/>
      <c r="J6" s="384"/>
      <c r="K6" s="384"/>
      <c r="L6" s="384"/>
      <c r="M6" s="384"/>
      <c r="N6" s="384"/>
      <c r="O6" s="384"/>
      <c r="P6" s="385"/>
      <c r="Q6" s="74" t="s">
        <v>87</v>
      </c>
      <c r="R6" s="387" t="s">
        <v>88</v>
      </c>
      <c r="S6" s="388"/>
      <c r="T6" s="389" t="s">
        <v>89</v>
      </c>
      <c r="U6" s="389"/>
      <c r="V6" s="389"/>
      <c r="W6" s="389"/>
      <c r="X6" s="389"/>
      <c r="Y6" s="389"/>
      <c r="Z6" s="390"/>
    </row>
    <row r="7" spans="1:26" ht="18.75" customHeight="1">
      <c r="A7" s="342" t="s">
        <v>90</v>
      </c>
      <c r="B7" s="342"/>
      <c r="C7" s="342"/>
      <c r="D7" s="342"/>
      <c r="E7" s="391" t="s">
        <v>91</v>
      </c>
      <c r="F7" s="391"/>
      <c r="G7" s="392"/>
      <c r="H7" s="348">
        <v>1</v>
      </c>
      <c r="I7" s="373"/>
      <c r="J7" s="348" t="s">
        <v>92</v>
      </c>
      <c r="K7" s="374"/>
      <c r="L7" s="374"/>
      <c r="M7" s="374"/>
      <c r="N7" s="374"/>
      <c r="O7" s="374"/>
      <c r="P7" s="346"/>
      <c r="Q7" s="76"/>
      <c r="R7" s="375" t="s">
        <v>93</v>
      </c>
      <c r="S7" s="376"/>
      <c r="T7" s="377" t="s">
        <v>94</v>
      </c>
      <c r="U7" s="377"/>
      <c r="V7" s="377"/>
      <c r="W7" s="377"/>
      <c r="X7" s="377"/>
      <c r="Y7" s="377"/>
      <c r="Z7" s="378"/>
    </row>
    <row r="8" spans="1:26" ht="18.75" customHeight="1">
      <c r="A8" s="342"/>
      <c r="B8" s="342"/>
      <c r="C8" s="342"/>
      <c r="D8" s="342"/>
      <c r="E8" s="379" t="s">
        <v>95</v>
      </c>
      <c r="F8" s="379"/>
      <c r="G8" s="380"/>
      <c r="H8" s="358">
        <v>3</v>
      </c>
      <c r="I8" s="381"/>
      <c r="J8" s="358" t="s">
        <v>96</v>
      </c>
      <c r="K8" s="358"/>
      <c r="L8" s="358"/>
      <c r="M8" s="358"/>
      <c r="N8" s="358"/>
      <c r="O8" s="358"/>
      <c r="P8" s="358"/>
      <c r="Q8" s="76"/>
      <c r="R8" s="375" t="s">
        <v>97</v>
      </c>
      <c r="S8" s="376"/>
      <c r="T8" s="377" t="s">
        <v>98</v>
      </c>
      <c r="U8" s="377"/>
      <c r="V8" s="377"/>
      <c r="W8" s="377"/>
      <c r="X8" s="377"/>
      <c r="Y8" s="377"/>
      <c r="Z8" s="378"/>
    </row>
    <row r="9" spans="1:26" ht="18.75" customHeight="1">
      <c r="A9" s="135" t="s">
        <v>99</v>
      </c>
      <c r="B9" s="135"/>
      <c r="C9" s="135"/>
      <c r="D9" s="135"/>
      <c r="E9" s="135"/>
      <c r="F9" s="135"/>
      <c r="G9" s="360" t="s">
        <v>100</v>
      </c>
      <c r="H9" s="361"/>
      <c r="I9" s="361"/>
      <c r="J9" s="361"/>
      <c r="K9" s="361"/>
      <c r="L9" s="361"/>
      <c r="M9" s="361"/>
      <c r="N9" s="361"/>
      <c r="O9" s="361"/>
      <c r="P9" s="362"/>
      <c r="Q9" s="78"/>
      <c r="R9" s="363" t="s">
        <v>101</v>
      </c>
      <c r="S9" s="364"/>
      <c r="T9" s="365" t="s">
        <v>102</v>
      </c>
      <c r="U9" s="365"/>
      <c r="V9" s="365"/>
      <c r="W9" s="365"/>
      <c r="X9" s="365"/>
      <c r="Y9" s="365"/>
      <c r="Z9" s="366"/>
    </row>
    <row r="10" spans="1:26" ht="15" customHeight="1">
      <c r="A10" s="111" t="s">
        <v>103</v>
      </c>
      <c r="B10" s="334"/>
      <c r="C10" s="334"/>
      <c r="D10" s="334"/>
      <c r="E10" s="334"/>
      <c r="F10" s="335"/>
      <c r="G10" s="367" t="s">
        <v>104</v>
      </c>
      <c r="H10" s="368"/>
      <c r="I10" s="368"/>
      <c r="J10" s="368"/>
      <c r="K10" s="368"/>
      <c r="L10" s="368"/>
      <c r="M10" s="368"/>
      <c r="N10" s="368"/>
      <c r="O10" s="368"/>
      <c r="P10" s="368"/>
      <c r="Q10" s="368"/>
      <c r="R10" s="368"/>
      <c r="S10" s="368"/>
      <c r="T10" s="368"/>
      <c r="U10" s="368"/>
      <c r="V10" s="368"/>
      <c r="W10" s="368"/>
      <c r="X10" s="368"/>
      <c r="Y10" s="368"/>
      <c r="Z10" s="369"/>
    </row>
    <row r="11" spans="1:26" ht="15" customHeight="1">
      <c r="A11" s="90"/>
      <c r="B11" s="91"/>
      <c r="C11" s="91"/>
      <c r="D11" s="91"/>
      <c r="E11" s="91"/>
      <c r="F11" s="92"/>
      <c r="G11" s="370"/>
      <c r="H11" s="371"/>
      <c r="I11" s="371"/>
      <c r="J11" s="371"/>
      <c r="K11" s="371"/>
      <c r="L11" s="371"/>
      <c r="M11" s="371"/>
      <c r="N11" s="371"/>
      <c r="O11" s="371"/>
      <c r="P11" s="371"/>
      <c r="Q11" s="371"/>
      <c r="R11" s="371"/>
      <c r="S11" s="371"/>
      <c r="T11" s="371"/>
      <c r="U11" s="371"/>
      <c r="V11" s="371"/>
      <c r="W11" s="371"/>
      <c r="X11" s="371"/>
      <c r="Y11" s="371"/>
      <c r="Z11" s="372"/>
    </row>
    <row r="12" spans="1:26" ht="15" customHeight="1">
      <c r="A12" s="342" t="s">
        <v>105</v>
      </c>
      <c r="B12" s="135"/>
      <c r="C12" s="135"/>
      <c r="D12" s="135"/>
      <c r="E12" s="135"/>
      <c r="F12" s="135"/>
      <c r="G12" s="312" t="s">
        <v>130</v>
      </c>
      <c r="H12" s="313"/>
      <c r="I12" s="313"/>
      <c r="J12" s="313"/>
      <c r="K12" s="313"/>
      <c r="L12" s="313"/>
      <c r="M12" s="313"/>
      <c r="N12" s="313"/>
      <c r="O12" s="313"/>
      <c r="P12" s="313"/>
      <c r="Q12" s="313"/>
      <c r="R12" s="313"/>
      <c r="S12" s="313"/>
      <c r="T12" s="313"/>
      <c r="U12" s="313"/>
      <c r="V12" s="313"/>
      <c r="W12" s="313"/>
      <c r="X12" s="313"/>
      <c r="Y12" s="313"/>
      <c r="Z12" s="336"/>
    </row>
    <row r="13" spans="1:26" ht="15" customHeight="1">
      <c r="A13" s="135"/>
      <c r="B13" s="135"/>
      <c r="C13" s="135"/>
      <c r="D13" s="135"/>
      <c r="E13" s="135"/>
      <c r="F13" s="135"/>
      <c r="G13" s="93"/>
      <c r="H13" s="337"/>
      <c r="I13" s="337"/>
      <c r="J13" s="337"/>
      <c r="K13" s="337"/>
      <c r="L13" s="337"/>
      <c r="M13" s="337"/>
      <c r="N13" s="337"/>
      <c r="O13" s="337"/>
      <c r="P13" s="337"/>
      <c r="Q13" s="337"/>
      <c r="R13" s="337"/>
      <c r="S13" s="337"/>
      <c r="T13" s="337"/>
      <c r="U13" s="337"/>
      <c r="V13" s="337"/>
      <c r="W13" s="337"/>
      <c r="X13" s="337"/>
      <c r="Y13" s="337"/>
      <c r="Z13" s="338"/>
    </row>
    <row r="14" spans="1:26" ht="15" customHeight="1">
      <c r="A14" s="135"/>
      <c r="B14" s="135"/>
      <c r="C14" s="135"/>
      <c r="D14" s="135"/>
      <c r="E14" s="135"/>
      <c r="F14" s="135"/>
      <c r="G14" s="315"/>
      <c r="H14" s="316"/>
      <c r="I14" s="316"/>
      <c r="J14" s="316"/>
      <c r="K14" s="316"/>
      <c r="L14" s="316"/>
      <c r="M14" s="316"/>
      <c r="N14" s="316"/>
      <c r="O14" s="316"/>
      <c r="P14" s="316"/>
      <c r="Q14" s="316"/>
      <c r="R14" s="316"/>
      <c r="S14" s="316"/>
      <c r="T14" s="316"/>
      <c r="U14" s="316"/>
      <c r="V14" s="316"/>
      <c r="W14" s="316"/>
      <c r="X14" s="316"/>
      <c r="Y14" s="316"/>
      <c r="Z14" s="339"/>
    </row>
    <row r="15" spans="1:26" ht="15" customHeight="1">
      <c r="A15" s="343" t="s">
        <v>106</v>
      </c>
      <c r="B15" s="344"/>
      <c r="C15" s="344"/>
      <c r="D15" s="344"/>
      <c r="E15" s="344"/>
      <c r="F15" s="345"/>
      <c r="G15" s="346" t="s">
        <v>107</v>
      </c>
      <c r="H15" s="347"/>
      <c r="I15" s="3">
        <v>23</v>
      </c>
      <c r="J15" s="347" t="s">
        <v>108</v>
      </c>
      <c r="K15" s="348"/>
      <c r="L15" s="116" t="s">
        <v>109</v>
      </c>
      <c r="M15" s="116"/>
      <c r="N15" s="116"/>
      <c r="O15" s="53"/>
      <c r="P15" s="349"/>
      <c r="Q15" s="349"/>
      <c r="R15" s="349"/>
      <c r="S15" s="349"/>
      <c r="T15" s="349"/>
      <c r="U15" s="349"/>
      <c r="V15" s="349"/>
      <c r="W15" s="349"/>
      <c r="X15" s="349"/>
      <c r="Y15" s="349"/>
      <c r="Z15" s="350"/>
    </row>
    <row r="16" spans="1:26" ht="15" customHeight="1">
      <c r="A16" s="354" t="s">
        <v>110</v>
      </c>
      <c r="B16" s="355"/>
      <c r="C16" s="355"/>
      <c r="D16" s="355"/>
      <c r="E16" s="355"/>
      <c r="F16" s="356"/>
      <c r="G16" s="357" t="s">
        <v>107</v>
      </c>
      <c r="H16" s="358"/>
      <c r="I16" s="16" t="s">
        <v>126</v>
      </c>
      <c r="J16" s="358" t="s">
        <v>108</v>
      </c>
      <c r="K16" s="359"/>
      <c r="L16" s="114"/>
      <c r="M16" s="114"/>
      <c r="N16" s="114"/>
      <c r="O16" s="351"/>
      <c r="P16" s="352"/>
      <c r="Q16" s="352"/>
      <c r="R16" s="352"/>
      <c r="S16" s="352"/>
      <c r="T16" s="352"/>
      <c r="U16" s="352"/>
      <c r="V16" s="352"/>
      <c r="W16" s="352"/>
      <c r="X16" s="352"/>
      <c r="Y16" s="352"/>
      <c r="Z16" s="353"/>
    </row>
    <row r="17" spans="1:26" ht="15" customHeight="1">
      <c r="A17" s="111" t="s">
        <v>111</v>
      </c>
      <c r="B17" s="334"/>
      <c r="C17" s="334"/>
      <c r="D17" s="334"/>
      <c r="E17" s="334"/>
      <c r="F17" s="335"/>
      <c r="G17" s="312" t="s">
        <v>131</v>
      </c>
      <c r="H17" s="313"/>
      <c r="I17" s="313"/>
      <c r="J17" s="313"/>
      <c r="K17" s="313"/>
      <c r="L17" s="313"/>
      <c r="M17" s="313"/>
      <c r="N17" s="313"/>
      <c r="O17" s="313"/>
      <c r="P17" s="313"/>
      <c r="Q17" s="313"/>
      <c r="R17" s="313"/>
      <c r="S17" s="313"/>
      <c r="T17" s="313"/>
      <c r="U17" s="313"/>
      <c r="V17" s="313"/>
      <c r="W17" s="313"/>
      <c r="X17" s="313"/>
      <c r="Y17" s="313"/>
      <c r="Z17" s="336"/>
    </row>
    <row r="18" spans="1:26" ht="15" customHeight="1">
      <c r="A18" s="87"/>
      <c r="B18" s="88"/>
      <c r="C18" s="88"/>
      <c r="D18" s="88"/>
      <c r="E18" s="88"/>
      <c r="F18" s="89"/>
      <c r="G18" s="93"/>
      <c r="H18" s="337"/>
      <c r="I18" s="337"/>
      <c r="J18" s="337"/>
      <c r="K18" s="337"/>
      <c r="L18" s="337"/>
      <c r="M18" s="337"/>
      <c r="N18" s="337"/>
      <c r="O18" s="337"/>
      <c r="P18" s="337"/>
      <c r="Q18" s="337"/>
      <c r="R18" s="337"/>
      <c r="S18" s="337"/>
      <c r="T18" s="337"/>
      <c r="U18" s="337"/>
      <c r="V18" s="337"/>
      <c r="W18" s="337"/>
      <c r="X18" s="337"/>
      <c r="Y18" s="337"/>
      <c r="Z18" s="338"/>
    </row>
    <row r="19" spans="1:26" ht="15" customHeight="1">
      <c r="A19" s="87"/>
      <c r="B19" s="88"/>
      <c r="C19" s="88"/>
      <c r="D19" s="88"/>
      <c r="E19" s="88"/>
      <c r="F19" s="89"/>
      <c r="G19" s="93"/>
      <c r="H19" s="337"/>
      <c r="I19" s="337"/>
      <c r="J19" s="337"/>
      <c r="K19" s="337"/>
      <c r="L19" s="337"/>
      <c r="M19" s="337"/>
      <c r="N19" s="337"/>
      <c r="O19" s="337"/>
      <c r="P19" s="337"/>
      <c r="Q19" s="337"/>
      <c r="R19" s="337"/>
      <c r="S19" s="337"/>
      <c r="T19" s="337"/>
      <c r="U19" s="337"/>
      <c r="V19" s="337"/>
      <c r="W19" s="337"/>
      <c r="X19" s="337"/>
      <c r="Y19" s="337"/>
      <c r="Z19" s="338"/>
    </row>
    <row r="20" spans="1:26" ht="15" customHeight="1">
      <c r="A20" s="87"/>
      <c r="B20" s="88"/>
      <c r="C20" s="88"/>
      <c r="D20" s="88"/>
      <c r="E20" s="88"/>
      <c r="F20" s="89"/>
      <c r="G20" s="93"/>
      <c r="H20" s="337"/>
      <c r="I20" s="337"/>
      <c r="J20" s="337"/>
      <c r="K20" s="337"/>
      <c r="L20" s="337"/>
      <c r="M20" s="337"/>
      <c r="N20" s="337"/>
      <c r="O20" s="337"/>
      <c r="P20" s="337"/>
      <c r="Q20" s="337"/>
      <c r="R20" s="337"/>
      <c r="S20" s="337"/>
      <c r="T20" s="337"/>
      <c r="U20" s="337"/>
      <c r="V20" s="337"/>
      <c r="W20" s="337"/>
      <c r="X20" s="337"/>
      <c r="Y20" s="337"/>
      <c r="Z20" s="338"/>
    </row>
    <row r="21" spans="1:26" ht="15" customHeight="1">
      <c r="A21" s="87"/>
      <c r="B21" s="88"/>
      <c r="C21" s="88"/>
      <c r="D21" s="88"/>
      <c r="E21" s="88"/>
      <c r="F21" s="89"/>
      <c r="G21" s="93"/>
      <c r="H21" s="337"/>
      <c r="I21" s="337"/>
      <c r="J21" s="337"/>
      <c r="K21" s="337"/>
      <c r="L21" s="337"/>
      <c r="M21" s="337"/>
      <c r="N21" s="337"/>
      <c r="O21" s="337"/>
      <c r="P21" s="337"/>
      <c r="Q21" s="337"/>
      <c r="R21" s="337"/>
      <c r="S21" s="337"/>
      <c r="T21" s="337"/>
      <c r="U21" s="337"/>
      <c r="V21" s="337"/>
      <c r="W21" s="337"/>
      <c r="X21" s="337"/>
      <c r="Y21" s="337"/>
      <c r="Z21" s="338"/>
    </row>
    <row r="22" spans="1:26" ht="15" customHeight="1">
      <c r="A22" s="90"/>
      <c r="B22" s="91"/>
      <c r="C22" s="91"/>
      <c r="D22" s="91"/>
      <c r="E22" s="91"/>
      <c r="F22" s="92"/>
      <c r="G22" s="315"/>
      <c r="H22" s="316"/>
      <c r="I22" s="316"/>
      <c r="J22" s="316"/>
      <c r="K22" s="316"/>
      <c r="L22" s="316"/>
      <c r="M22" s="316"/>
      <c r="N22" s="316"/>
      <c r="O22" s="316"/>
      <c r="P22" s="316"/>
      <c r="Q22" s="316"/>
      <c r="R22" s="316"/>
      <c r="S22" s="316"/>
      <c r="T22" s="316"/>
      <c r="U22" s="316"/>
      <c r="V22" s="316"/>
      <c r="W22" s="316"/>
      <c r="X22" s="316"/>
      <c r="Y22" s="316"/>
      <c r="Z22" s="339"/>
    </row>
    <row r="23" ht="18.75" customHeight="1">
      <c r="A23" s="4"/>
    </row>
    <row r="24" spans="1:26" ht="18.75" customHeight="1">
      <c r="A24" s="340" t="s">
        <v>4</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1"/>
    </row>
    <row r="25" spans="1:26" ht="15" customHeight="1">
      <c r="A25" s="324" t="s">
        <v>5</v>
      </c>
      <c r="B25" s="324"/>
      <c r="C25" s="135" t="s">
        <v>6</v>
      </c>
      <c r="D25" s="135"/>
      <c r="E25" s="135"/>
      <c r="F25" s="135"/>
      <c r="G25" s="135"/>
      <c r="H25" s="135"/>
      <c r="I25" s="135"/>
      <c r="J25" s="135"/>
      <c r="K25" s="135"/>
      <c r="L25" s="135"/>
      <c r="M25" s="135" t="s">
        <v>7</v>
      </c>
      <c r="N25" s="135"/>
      <c r="O25" s="135" t="s">
        <v>8</v>
      </c>
      <c r="P25" s="135"/>
      <c r="Q25" s="135"/>
      <c r="R25" s="135" t="s">
        <v>9</v>
      </c>
      <c r="S25" s="135"/>
      <c r="T25" s="135"/>
      <c r="U25" s="135" t="s">
        <v>10</v>
      </c>
      <c r="V25" s="135"/>
      <c r="W25" s="135"/>
      <c r="X25" s="135" t="s">
        <v>11</v>
      </c>
      <c r="Y25" s="135"/>
      <c r="Z25" s="135"/>
    </row>
    <row r="26" spans="1:26" ht="15" customHeight="1">
      <c r="A26" s="324"/>
      <c r="B26" s="324"/>
      <c r="C26" s="127" t="s">
        <v>125</v>
      </c>
      <c r="D26" s="127"/>
      <c r="E26" s="127"/>
      <c r="F26" s="127"/>
      <c r="G26" s="127"/>
      <c r="H26" s="127"/>
      <c r="I26" s="127"/>
      <c r="J26" s="127"/>
      <c r="K26" s="127"/>
      <c r="L26" s="127"/>
      <c r="M26" s="307" t="s">
        <v>112</v>
      </c>
      <c r="N26" s="307"/>
      <c r="O26" s="5" t="s">
        <v>12</v>
      </c>
      <c r="P26" s="308" t="s">
        <v>13</v>
      </c>
      <c r="Q26" s="309"/>
      <c r="R26" s="5" t="s">
        <v>12</v>
      </c>
      <c r="S26" s="308" t="s">
        <v>13</v>
      </c>
      <c r="T26" s="309"/>
      <c r="U26" s="5" t="s">
        <v>12</v>
      </c>
      <c r="V26" s="308" t="s">
        <v>13</v>
      </c>
      <c r="W26" s="309"/>
      <c r="X26" s="5" t="s">
        <v>12</v>
      </c>
      <c r="Y26" s="310">
        <v>17</v>
      </c>
      <c r="Z26" s="311"/>
    </row>
    <row r="27" spans="1:26" ht="15" customHeight="1">
      <c r="A27" s="324"/>
      <c r="B27" s="324"/>
      <c r="C27" s="127"/>
      <c r="D27" s="127"/>
      <c r="E27" s="127"/>
      <c r="F27" s="127"/>
      <c r="G27" s="127"/>
      <c r="H27" s="127"/>
      <c r="I27" s="127"/>
      <c r="J27" s="127"/>
      <c r="K27" s="127"/>
      <c r="L27" s="127"/>
      <c r="M27" s="307"/>
      <c r="N27" s="307"/>
      <c r="O27" s="6" t="s">
        <v>14</v>
      </c>
      <c r="P27" s="331" t="s">
        <v>13</v>
      </c>
      <c r="Q27" s="285"/>
      <c r="R27" s="6" t="s">
        <v>14</v>
      </c>
      <c r="S27" s="287">
        <v>17</v>
      </c>
      <c r="T27" s="288"/>
      <c r="U27" s="6" t="s">
        <v>14</v>
      </c>
      <c r="V27" s="332">
        <v>17</v>
      </c>
      <c r="W27" s="333"/>
      <c r="X27" s="6" t="s">
        <v>15</v>
      </c>
      <c r="Y27" s="287">
        <v>17</v>
      </c>
      <c r="Z27" s="288"/>
    </row>
    <row r="28" spans="1:26" ht="15" customHeight="1">
      <c r="A28" s="324"/>
      <c r="B28" s="324"/>
      <c r="C28" s="325" t="s">
        <v>113</v>
      </c>
      <c r="D28" s="326"/>
      <c r="E28" s="326"/>
      <c r="F28" s="326"/>
      <c r="G28" s="326"/>
      <c r="H28" s="326"/>
      <c r="I28" s="326"/>
      <c r="J28" s="326"/>
      <c r="K28" s="326"/>
      <c r="L28" s="327"/>
      <c r="M28" s="307" t="s">
        <v>114</v>
      </c>
      <c r="N28" s="307"/>
      <c r="O28" s="5" t="s">
        <v>12</v>
      </c>
      <c r="P28" s="308" t="s">
        <v>16</v>
      </c>
      <c r="Q28" s="309"/>
      <c r="R28" s="5" t="s">
        <v>12</v>
      </c>
      <c r="S28" s="308" t="s">
        <v>13</v>
      </c>
      <c r="T28" s="309"/>
      <c r="U28" s="5" t="s">
        <v>12</v>
      </c>
      <c r="V28" s="308" t="s">
        <v>13</v>
      </c>
      <c r="W28" s="309"/>
      <c r="X28" s="5" t="s">
        <v>12</v>
      </c>
      <c r="Y28" s="310"/>
      <c r="Z28" s="311"/>
    </row>
    <row r="29" spans="1:26" ht="15" customHeight="1">
      <c r="A29" s="324"/>
      <c r="B29" s="324"/>
      <c r="C29" s="328"/>
      <c r="D29" s="329"/>
      <c r="E29" s="329"/>
      <c r="F29" s="329"/>
      <c r="G29" s="329"/>
      <c r="H29" s="329"/>
      <c r="I29" s="329"/>
      <c r="J29" s="329"/>
      <c r="K29" s="329"/>
      <c r="L29" s="330"/>
      <c r="M29" s="307"/>
      <c r="N29" s="307"/>
      <c r="O29" s="6" t="s">
        <v>14</v>
      </c>
      <c r="P29" s="331" t="s">
        <v>126</v>
      </c>
      <c r="Q29" s="285"/>
      <c r="R29" s="6" t="s">
        <v>14</v>
      </c>
      <c r="S29" s="331" t="s">
        <v>13</v>
      </c>
      <c r="T29" s="285"/>
      <c r="U29" s="6" t="s">
        <v>14</v>
      </c>
      <c r="V29" s="287">
        <v>50000</v>
      </c>
      <c r="W29" s="288"/>
      <c r="X29" s="6" t="s">
        <v>15</v>
      </c>
      <c r="Y29" s="287">
        <v>60000</v>
      </c>
      <c r="Z29" s="288"/>
    </row>
    <row r="30" ht="18.75" customHeight="1">
      <c r="A30" s="7"/>
    </row>
    <row r="31" spans="1:26" ht="15" customHeight="1">
      <c r="A31" s="324" t="s">
        <v>17</v>
      </c>
      <c r="B31" s="135" t="s">
        <v>18</v>
      </c>
      <c r="C31" s="135"/>
      <c r="D31" s="135"/>
      <c r="E31" s="135"/>
      <c r="F31" s="135"/>
      <c r="G31" s="135" t="s">
        <v>19</v>
      </c>
      <c r="H31" s="135"/>
      <c r="I31" s="135"/>
      <c r="J31" s="135"/>
      <c r="K31" s="135"/>
      <c r="L31" s="135"/>
      <c r="M31" s="135" t="s">
        <v>7</v>
      </c>
      <c r="N31" s="135"/>
      <c r="O31" s="135" t="s">
        <v>8</v>
      </c>
      <c r="P31" s="135"/>
      <c r="Q31" s="135"/>
      <c r="R31" s="135" t="s">
        <v>9</v>
      </c>
      <c r="S31" s="135"/>
      <c r="T31" s="135"/>
      <c r="U31" s="135" t="s">
        <v>20</v>
      </c>
      <c r="V31" s="135"/>
      <c r="W31" s="135"/>
      <c r="X31" s="135" t="s">
        <v>21</v>
      </c>
      <c r="Y31" s="135"/>
      <c r="Z31" s="135"/>
    </row>
    <row r="32" spans="1:26" ht="15" customHeight="1">
      <c r="A32" s="324"/>
      <c r="B32" s="312" t="s">
        <v>132</v>
      </c>
      <c r="C32" s="313"/>
      <c r="D32" s="313"/>
      <c r="E32" s="313"/>
      <c r="F32" s="314"/>
      <c r="G32" s="318" t="s">
        <v>134</v>
      </c>
      <c r="H32" s="319"/>
      <c r="I32" s="319"/>
      <c r="J32" s="319"/>
      <c r="K32" s="319"/>
      <c r="L32" s="320"/>
      <c r="M32" s="307"/>
      <c r="N32" s="307"/>
      <c r="O32" s="5" t="s">
        <v>12</v>
      </c>
      <c r="P32" s="308" t="s">
        <v>13</v>
      </c>
      <c r="Q32" s="309"/>
      <c r="R32" s="5" t="s">
        <v>12</v>
      </c>
      <c r="S32" s="308" t="s">
        <v>13</v>
      </c>
      <c r="T32" s="309"/>
      <c r="U32" s="5" t="s">
        <v>12</v>
      </c>
      <c r="V32" s="308" t="s">
        <v>13</v>
      </c>
      <c r="W32" s="309"/>
      <c r="X32" s="5" t="s">
        <v>12</v>
      </c>
      <c r="Y32" s="310"/>
      <c r="Z32" s="311"/>
    </row>
    <row r="33" spans="1:26" ht="15" customHeight="1">
      <c r="A33" s="324"/>
      <c r="B33" s="315"/>
      <c r="C33" s="316"/>
      <c r="D33" s="316"/>
      <c r="E33" s="316"/>
      <c r="F33" s="317"/>
      <c r="G33" s="321"/>
      <c r="H33" s="322"/>
      <c r="I33" s="322"/>
      <c r="J33" s="322"/>
      <c r="K33" s="322"/>
      <c r="L33" s="323"/>
      <c r="M33" s="307"/>
      <c r="N33" s="307"/>
      <c r="O33" s="6" t="s">
        <v>14</v>
      </c>
      <c r="P33" s="285" t="s">
        <v>126</v>
      </c>
      <c r="Q33" s="286"/>
      <c r="R33" s="6" t="s">
        <v>14</v>
      </c>
      <c r="S33" s="285" t="s">
        <v>126</v>
      </c>
      <c r="T33" s="286"/>
      <c r="U33" s="6" t="s">
        <v>14</v>
      </c>
      <c r="V33" s="285" t="s">
        <v>126</v>
      </c>
      <c r="W33" s="286"/>
      <c r="X33" s="6" t="s">
        <v>15</v>
      </c>
      <c r="Y33" s="287"/>
      <c r="Z33" s="288"/>
    </row>
    <row r="34" spans="1:26" ht="15" customHeight="1">
      <c r="A34" s="324"/>
      <c r="B34" s="306"/>
      <c r="C34" s="306"/>
      <c r="D34" s="306"/>
      <c r="E34" s="306"/>
      <c r="F34" s="306"/>
      <c r="G34" s="127"/>
      <c r="H34" s="127"/>
      <c r="I34" s="127"/>
      <c r="J34" s="127"/>
      <c r="K34" s="127"/>
      <c r="L34" s="127"/>
      <c r="M34" s="307"/>
      <c r="N34" s="307"/>
      <c r="O34" s="5" t="s">
        <v>12</v>
      </c>
      <c r="P34" s="308" t="s">
        <v>13</v>
      </c>
      <c r="Q34" s="309"/>
      <c r="R34" s="5" t="s">
        <v>12</v>
      </c>
      <c r="S34" s="308" t="s">
        <v>13</v>
      </c>
      <c r="T34" s="309"/>
      <c r="U34" s="5" t="s">
        <v>12</v>
      </c>
      <c r="V34" s="308" t="s">
        <v>13</v>
      </c>
      <c r="W34" s="309"/>
      <c r="X34" s="5" t="s">
        <v>12</v>
      </c>
      <c r="Y34" s="310"/>
      <c r="Z34" s="311"/>
    </row>
    <row r="35" spans="1:26" ht="15" customHeight="1">
      <c r="A35" s="324"/>
      <c r="B35" s="306"/>
      <c r="C35" s="306"/>
      <c r="D35" s="306"/>
      <c r="E35" s="306"/>
      <c r="F35" s="306"/>
      <c r="G35" s="127"/>
      <c r="H35" s="127"/>
      <c r="I35" s="127"/>
      <c r="J35" s="127"/>
      <c r="K35" s="127"/>
      <c r="L35" s="127"/>
      <c r="M35" s="307"/>
      <c r="N35" s="307"/>
      <c r="O35" s="6" t="s">
        <v>14</v>
      </c>
      <c r="P35" s="285" t="s">
        <v>126</v>
      </c>
      <c r="Q35" s="286"/>
      <c r="R35" s="6" t="s">
        <v>14</v>
      </c>
      <c r="S35" s="285" t="s">
        <v>126</v>
      </c>
      <c r="T35" s="286"/>
      <c r="U35" s="6" t="s">
        <v>14</v>
      </c>
      <c r="V35" s="285" t="s">
        <v>126</v>
      </c>
      <c r="W35" s="286"/>
      <c r="X35" s="6" t="s">
        <v>15</v>
      </c>
      <c r="Y35" s="287"/>
      <c r="Z35" s="288"/>
    </row>
    <row r="36" spans="1:26" ht="15" customHeight="1">
      <c r="A36" s="118" t="s">
        <v>22</v>
      </c>
      <c r="B36" s="114"/>
      <c r="C36" s="114"/>
      <c r="D36" s="114"/>
      <c r="E36" s="290" t="s">
        <v>136</v>
      </c>
      <c r="F36" s="291"/>
      <c r="G36" s="291"/>
      <c r="H36" s="291"/>
      <c r="I36" s="291"/>
      <c r="J36" s="291"/>
      <c r="K36" s="291"/>
      <c r="L36" s="291"/>
      <c r="M36" s="291"/>
      <c r="N36" s="291"/>
      <c r="O36" s="291"/>
      <c r="P36" s="291"/>
      <c r="Q36" s="291"/>
      <c r="R36" s="291"/>
      <c r="S36" s="291"/>
      <c r="T36" s="291"/>
      <c r="U36" s="291"/>
      <c r="V36" s="291"/>
      <c r="W36" s="291"/>
      <c r="X36" s="291"/>
      <c r="Y36" s="291"/>
      <c r="Z36" s="292"/>
    </row>
    <row r="37" spans="1:26" ht="15" customHeight="1">
      <c r="A37" s="289"/>
      <c r="B37" s="289"/>
      <c r="C37" s="289"/>
      <c r="D37" s="289"/>
      <c r="E37" s="293"/>
      <c r="F37" s="294"/>
      <c r="G37" s="294"/>
      <c r="H37" s="294"/>
      <c r="I37" s="294"/>
      <c r="J37" s="294"/>
      <c r="K37" s="294"/>
      <c r="L37" s="294"/>
      <c r="M37" s="294"/>
      <c r="N37" s="294"/>
      <c r="O37" s="294"/>
      <c r="P37" s="294"/>
      <c r="Q37" s="294"/>
      <c r="R37" s="294"/>
      <c r="S37" s="294"/>
      <c r="T37" s="294"/>
      <c r="U37" s="294"/>
      <c r="V37" s="294"/>
      <c r="W37" s="294"/>
      <c r="X37" s="294"/>
      <c r="Y37" s="294"/>
      <c r="Z37" s="295"/>
    </row>
    <row r="38" spans="1:26" ht="15" customHeight="1">
      <c r="A38" s="289"/>
      <c r="B38" s="289"/>
      <c r="C38" s="289"/>
      <c r="D38" s="289"/>
      <c r="E38" s="293"/>
      <c r="F38" s="294"/>
      <c r="G38" s="294"/>
      <c r="H38" s="294"/>
      <c r="I38" s="294"/>
      <c r="J38" s="294"/>
      <c r="K38" s="294"/>
      <c r="L38" s="294"/>
      <c r="M38" s="294"/>
      <c r="N38" s="294"/>
      <c r="O38" s="294"/>
      <c r="P38" s="294"/>
      <c r="Q38" s="294"/>
      <c r="R38" s="294"/>
      <c r="S38" s="294"/>
      <c r="T38" s="294"/>
      <c r="U38" s="294"/>
      <c r="V38" s="294"/>
      <c r="W38" s="294"/>
      <c r="X38" s="294"/>
      <c r="Y38" s="294"/>
      <c r="Z38" s="295"/>
    </row>
    <row r="39" spans="1:26" ht="15" customHeight="1">
      <c r="A39" s="116"/>
      <c r="B39" s="116"/>
      <c r="C39" s="116"/>
      <c r="D39" s="116"/>
      <c r="E39" s="296"/>
      <c r="F39" s="297"/>
      <c r="G39" s="297"/>
      <c r="H39" s="297"/>
      <c r="I39" s="297"/>
      <c r="J39" s="297"/>
      <c r="K39" s="297"/>
      <c r="L39" s="297"/>
      <c r="M39" s="297"/>
      <c r="N39" s="297"/>
      <c r="O39" s="297"/>
      <c r="P39" s="297"/>
      <c r="Q39" s="297"/>
      <c r="R39" s="297"/>
      <c r="S39" s="297"/>
      <c r="T39" s="297"/>
      <c r="U39" s="297"/>
      <c r="V39" s="297"/>
      <c r="W39" s="297"/>
      <c r="X39" s="297"/>
      <c r="Y39" s="297"/>
      <c r="Z39" s="298"/>
    </row>
    <row r="40" ht="13.5" customHeight="1" thickBot="1">
      <c r="A40" s="7"/>
    </row>
    <row r="41" spans="1:26" ht="15" customHeight="1" thickTop="1">
      <c r="A41" s="299" t="s">
        <v>23</v>
      </c>
      <c r="B41" s="302" t="s">
        <v>24</v>
      </c>
      <c r="C41" s="303"/>
      <c r="D41" s="303"/>
      <c r="E41" s="303"/>
      <c r="F41" s="304"/>
      <c r="G41" s="135" t="s">
        <v>25</v>
      </c>
      <c r="H41" s="135"/>
      <c r="I41" s="135"/>
      <c r="J41" s="135"/>
      <c r="K41" s="135" t="s">
        <v>26</v>
      </c>
      <c r="L41" s="135"/>
      <c r="M41" s="135"/>
      <c r="N41" s="305"/>
      <c r="O41" s="135" t="s">
        <v>27</v>
      </c>
      <c r="P41" s="135"/>
      <c r="Q41" s="135"/>
      <c r="R41" s="302"/>
      <c r="S41" s="274" t="s">
        <v>28</v>
      </c>
      <c r="T41" s="275"/>
      <c r="U41" s="275"/>
      <c r="V41" s="276"/>
      <c r="W41" s="274" t="s">
        <v>29</v>
      </c>
      <c r="X41" s="275"/>
      <c r="Y41" s="275"/>
      <c r="Z41" s="276"/>
    </row>
    <row r="42" spans="1:26" ht="9" customHeight="1">
      <c r="A42" s="300"/>
      <c r="B42" s="277" t="s">
        <v>30</v>
      </c>
      <c r="C42" s="278"/>
      <c r="D42" s="278"/>
      <c r="E42" s="278"/>
      <c r="F42" s="52" t="s">
        <v>31</v>
      </c>
      <c r="G42" s="279" t="s">
        <v>32</v>
      </c>
      <c r="H42" s="279"/>
      <c r="I42" s="279"/>
      <c r="J42" s="279"/>
      <c r="K42" s="279" t="s">
        <v>32</v>
      </c>
      <c r="L42" s="279"/>
      <c r="M42" s="279"/>
      <c r="N42" s="280"/>
      <c r="O42" s="279" t="s">
        <v>32</v>
      </c>
      <c r="P42" s="279"/>
      <c r="Q42" s="279"/>
      <c r="R42" s="281"/>
      <c r="S42" s="282" t="s">
        <v>32</v>
      </c>
      <c r="T42" s="279"/>
      <c r="U42" s="279"/>
      <c r="V42" s="283"/>
      <c r="W42" s="282" t="s">
        <v>32</v>
      </c>
      <c r="X42" s="279"/>
      <c r="Y42" s="279"/>
      <c r="Z42" s="283"/>
    </row>
    <row r="43" spans="1:26" ht="15" customHeight="1">
      <c r="A43" s="300"/>
      <c r="B43" s="243"/>
      <c r="C43" s="244"/>
      <c r="D43" s="244"/>
      <c r="E43" s="244"/>
      <c r="F43" s="209"/>
      <c r="G43" s="262"/>
      <c r="H43" s="262"/>
      <c r="I43" s="262"/>
      <c r="J43" s="262"/>
      <c r="K43" s="262">
        <v>20817</v>
      </c>
      <c r="L43" s="262"/>
      <c r="M43" s="262"/>
      <c r="N43" s="284"/>
      <c r="O43" s="262">
        <v>58937</v>
      </c>
      <c r="P43" s="262"/>
      <c r="Q43" s="262"/>
      <c r="R43" s="263"/>
      <c r="S43" s="264">
        <v>63487</v>
      </c>
      <c r="T43" s="262"/>
      <c r="U43" s="262"/>
      <c r="V43" s="265"/>
      <c r="W43" s="264">
        <v>81187</v>
      </c>
      <c r="X43" s="262"/>
      <c r="Y43" s="262"/>
      <c r="Z43" s="265"/>
    </row>
    <row r="44" spans="1:26" ht="15" customHeight="1">
      <c r="A44" s="300"/>
      <c r="B44" s="266" t="s">
        <v>33</v>
      </c>
      <c r="C44" s="267" t="s">
        <v>127</v>
      </c>
      <c r="D44" s="267"/>
      <c r="E44" s="267"/>
      <c r="F44" s="268"/>
      <c r="G44" s="269"/>
      <c r="H44" s="270"/>
      <c r="I44" s="270"/>
      <c r="J44" s="271"/>
      <c r="K44" s="269">
        <v>0</v>
      </c>
      <c r="L44" s="270"/>
      <c r="M44" s="270"/>
      <c r="N44" s="271"/>
      <c r="O44" s="269">
        <v>701</v>
      </c>
      <c r="P44" s="270"/>
      <c r="Q44" s="270"/>
      <c r="R44" s="270"/>
      <c r="S44" s="272">
        <v>968</v>
      </c>
      <c r="T44" s="270"/>
      <c r="U44" s="270"/>
      <c r="V44" s="273"/>
      <c r="W44" s="272">
        <v>968</v>
      </c>
      <c r="X44" s="270"/>
      <c r="Y44" s="270"/>
      <c r="Z44" s="273"/>
    </row>
    <row r="45" spans="1:26" ht="15" customHeight="1">
      <c r="A45" s="300"/>
      <c r="B45" s="241"/>
      <c r="C45" s="255" t="s">
        <v>128</v>
      </c>
      <c r="D45" s="255"/>
      <c r="E45" s="255"/>
      <c r="F45" s="256"/>
      <c r="G45" s="257"/>
      <c r="H45" s="258"/>
      <c r="I45" s="258"/>
      <c r="J45" s="259"/>
      <c r="K45" s="257">
        <v>14100</v>
      </c>
      <c r="L45" s="258"/>
      <c r="M45" s="258"/>
      <c r="N45" s="259"/>
      <c r="O45" s="257">
        <v>6900</v>
      </c>
      <c r="P45" s="258"/>
      <c r="Q45" s="258"/>
      <c r="R45" s="258"/>
      <c r="S45" s="260"/>
      <c r="T45" s="258"/>
      <c r="U45" s="258"/>
      <c r="V45" s="261"/>
      <c r="W45" s="260">
        <v>17700</v>
      </c>
      <c r="X45" s="258"/>
      <c r="Y45" s="258"/>
      <c r="Z45" s="261"/>
    </row>
    <row r="46" spans="1:26" ht="15" customHeight="1" thickBot="1">
      <c r="A46" s="300"/>
      <c r="B46" s="242"/>
      <c r="C46" s="248" t="s">
        <v>129</v>
      </c>
      <c r="D46" s="248"/>
      <c r="E46" s="248"/>
      <c r="F46" s="249"/>
      <c r="G46" s="250"/>
      <c r="H46" s="251"/>
      <c r="I46" s="251"/>
      <c r="J46" s="252"/>
      <c r="K46" s="250">
        <v>0</v>
      </c>
      <c r="L46" s="251"/>
      <c r="M46" s="251"/>
      <c r="N46" s="252"/>
      <c r="O46" s="250">
        <v>50000</v>
      </c>
      <c r="P46" s="251"/>
      <c r="Q46" s="251"/>
      <c r="R46" s="251"/>
      <c r="S46" s="253">
        <v>60000</v>
      </c>
      <c r="T46" s="251"/>
      <c r="U46" s="251"/>
      <c r="V46" s="254"/>
      <c r="W46" s="253">
        <v>60000</v>
      </c>
      <c r="X46" s="251"/>
      <c r="Y46" s="251"/>
      <c r="Z46" s="254"/>
    </row>
    <row r="47" spans="1:26" ht="15" customHeight="1" thickTop="1">
      <c r="A47" s="300"/>
      <c r="B47" s="241" t="s">
        <v>34</v>
      </c>
      <c r="C47" s="243" t="s">
        <v>35</v>
      </c>
      <c r="D47" s="244"/>
      <c r="E47" s="244"/>
      <c r="F47" s="245"/>
      <c r="G47" s="239"/>
      <c r="H47" s="239"/>
      <c r="I47" s="239"/>
      <c r="J47" s="239"/>
      <c r="K47" s="239"/>
      <c r="L47" s="239"/>
      <c r="M47" s="239"/>
      <c r="N47" s="246"/>
      <c r="O47" s="239"/>
      <c r="P47" s="239"/>
      <c r="Q47" s="239"/>
      <c r="R47" s="247"/>
      <c r="S47" s="238"/>
      <c r="T47" s="239"/>
      <c r="U47" s="239"/>
      <c r="V47" s="240"/>
      <c r="W47" s="238"/>
      <c r="X47" s="239"/>
      <c r="Y47" s="239"/>
      <c r="Z47" s="240"/>
    </row>
    <row r="48" spans="1:26" ht="15" customHeight="1">
      <c r="A48" s="300"/>
      <c r="B48" s="241"/>
      <c r="C48" s="233" t="s">
        <v>36</v>
      </c>
      <c r="D48" s="234"/>
      <c r="E48" s="234"/>
      <c r="F48" s="235"/>
      <c r="G48" s="231"/>
      <c r="H48" s="231"/>
      <c r="I48" s="231"/>
      <c r="J48" s="231"/>
      <c r="K48" s="231"/>
      <c r="L48" s="231"/>
      <c r="M48" s="231"/>
      <c r="N48" s="236"/>
      <c r="O48" s="231"/>
      <c r="P48" s="231"/>
      <c r="Q48" s="231"/>
      <c r="R48" s="237"/>
      <c r="S48" s="230"/>
      <c r="T48" s="231"/>
      <c r="U48" s="231"/>
      <c r="V48" s="232"/>
      <c r="W48" s="230"/>
      <c r="X48" s="231"/>
      <c r="Y48" s="231"/>
      <c r="Z48" s="232"/>
    </row>
    <row r="49" spans="1:26" ht="15" customHeight="1">
      <c r="A49" s="300"/>
      <c r="B49" s="241"/>
      <c r="C49" s="233" t="s">
        <v>37</v>
      </c>
      <c r="D49" s="234"/>
      <c r="E49" s="234"/>
      <c r="F49" s="235"/>
      <c r="G49" s="231"/>
      <c r="H49" s="231"/>
      <c r="I49" s="231"/>
      <c r="J49" s="231"/>
      <c r="K49" s="231"/>
      <c r="L49" s="231"/>
      <c r="M49" s="231"/>
      <c r="N49" s="236"/>
      <c r="O49" s="231"/>
      <c r="P49" s="231"/>
      <c r="Q49" s="231"/>
      <c r="R49" s="237"/>
      <c r="S49" s="230"/>
      <c r="T49" s="231"/>
      <c r="U49" s="231"/>
      <c r="V49" s="232"/>
      <c r="W49" s="230"/>
      <c r="X49" s="231"/>
      <c r="Y49" s="231"/>
      <c r="Z49" s="232"/>
    </row>
    <row r="50" spans="1:26" ht="15" customHeight="1">
      <c r="A50" s="300"/>
      <c r="B50" s="241"/>
      <c r="C50" s="233" t="s">
        <v>38</v>
      </c>
      <c r="D50" s="234"/>
      <c r="E50" s="234"/>
      <c r="F50" s="235"/>
      <c r="G50" s="231"/>
      <c r="H50" s="231"/>
      <c r="I50" s="231"/>
      <c r="J50" s="231"/>
      <c r="K50" s="231">
        <v>14100</v>
      </c>
      <c r="L50" s="231"/>
      <c r="M50" s="231"/>
      <c r="N50" s="236"/>
      <c r="O50" s="231">
        <v>6900</v>
      </c>
      <c r="P50" s="231"/>
      <c r="Q50" s="231"/>
      <c r="R50" s="237"/>
      <c r="S50" s="230"/>
      <c r="T50" s="231"/>
      <c r="U50" s="231"/>
      <c r="V50" s="232"/>
      <c r="W50" s="230">
        <v>17700</v>
      </c>
      <c r="X50" s="231"/>
      <c r="Y50" s="231"/>
      <c r="Z50" s="232"/>
    </row>
    <row r="51" spans="1:26" ht="15" customHeight="1" thickBot="1">
      <c r="A51" s="300"/>
      <c r="B51" s="242"/>
      <c r="C51" s="222" t="s">
        <v>39</v>
      </c>
      <c r="D51" s="223"/>
      <c r="E51" s="223"/>
      <c r="F51" s="224"/>
      <c r="G51" s="225"/>
      <c r="H51" s="225"/>
      <c r="I51" s="225"/>
      <c r="J51" s="225"/>
      <c r="K51" s="225">
        <v>6717</v>
      </c>
      <c r="L51" s="225"/>
      <c r="M51" s="225"/>
      <c r="N51" s="226"/>
      <c r="O51" s="225">
        <v>52037</v>
      </c>
      <c r="P51" s="225"/>
      <c r="Q51" s="225"/>
      <c r="R51" s="227"/>
      <c r="S51" s="228">
        <v>63487</v>
      </c>
      <c r="T51" s="225"/>
      <c r="U51" s="225"/>
      <c r="V51" s="229"/>
      <c r="W51" s="228">
        <v>63487</v>
      </c>
      <c r="X51" s="225"/>
      <c r="Y51" s="225"/>
      <c r="Z51" s="229"/>
    </row>
    <row r="52" spans="1:26" ht="15" customHeight="1" thickBot="1" thickTop="1">
      <c r="A52" s="300"/>
      <c r="B52" s="216" t="s">
        <v>40</v>
      </c>
      <c r="C52" s="217"/>
      <c r="D52" s="217"/>
      <c r="E52" s="217"/>
      <c r="F52" s="8" t="s">
        <v>41</v>
      </c>
      <c r="G52" s="218"/>
      <c r="H52" s="204"/>
      <c r="I52" s="219">
        <f>G52*7659</f>
        <v>0</v>
      </c>
      <c r="J52" s="220"/>
      <c r="K52" s="218">
        <v>29</v>
      </c>
      <c r="L52" s="204"/>
      <c r="M52" s="201">
        <f>K52*7594</f>
        <v>220226</v>
      </c>
      <c r="N52" s="221"/>
      <c r="O52" s="218">
        <v>27</v>
      </c>
      <c r="P52" s="204"/>
      <c r="Q52" s="201">
        <f>O52*7497</f>
        <v>202419</v>
      </c>
      <c r="R52" s="202"/>
      <c r="S52" s="203">
        <v>25</v>
      </c>
      <c r="T52" s="204"/>
      <c r="U52" s="201">
        <f>S52*7467</f>
        <v>186675</v>
      </c>
      <c r="V52" s="202"/>
      <c r="W52" s="203">
        <v>25</v>
      </c>
      <c r="X52" s="204"/>
      <c r="Y52" s="201">
        <f>W52*7467</f>
        <v>186675</v>
      </c>
      <c r="Z52" s="202"/>
    </row>
    <row r="53" spans="1:26" ht="16.5" customHeight="1" thickTop="1">
      <c r="A53" s="300"/>
      <c r="B53" s="205" t="s">
        <v>42</v>
      </c>
      <c r="C53" s="190"/>
      <c r="D53" s="190"/>
      <c r="E53" s="190"/>
      <c r="F53" s="208" t="s">
        <v>43</v>
      </c>
      <c r="G53" s="210">
        <f>G43+I52</f>
        <v>0</v>
      </c>
      <c r="H53" s="184"/>
      <c r="I53" s="184"/>
      <c r="J53" s="211"/>
      <c r="K53" s="210">
        <f>K43+M52</f>
        <v>241043</v>
      </c>
      <c r="L53" s="184"/>
      <c r="M53" s="184"/>
      <c r="N53" s="211"/>
      <c r="O53" s="210">
        <f>O43+Q52</f>
        <v>261356</v>
      </c>
      <c r="P53" s="184"/>
      <c r="Q53" s="184"/>
      <c r="R53" s="184"/>
      <c r="S53" s="183">
        <f>S43+U52</f>
        <v>250162</v>
      </c>
      <c r="T53" s="184"/>
      <c r="U53" s="184"/>
      <c r="V53" s="185"/>
      <c r="W53" s="183">
        <f>W43+Y52</f>
        <v>267862</v>
      </c>
      <c r="X53" s="184"/>
      <c r="Y53" s="184"/>
      <c r="Z53" s="185"/>
    </row>
    <row r="54" spans="1:26" ht="9" customHeight="1" thickBot="1">
      <c r="A54" s="300"/>
      <c r="B54" s="206"/>
      <c r="C54" s="207"/>
      <c r="D54" s="207"/>
      <c r="E54" s="207"/>
      <c r="F54" s="209"/>
      <c r="G54" s="212"/>
      <c r="H54" s="179"/>
      <c r="I54" s="179"/>
      <c r="J54" s="213"/>
      <c r="K54" s="214"/>
      <c r="L54" s="187"/>
      <c r="M54" s="187"/>
      <c r="N54" s="215"/>
      <c r="O54" s="214"/>
      <c r="P54" s="187"/>
      <c r="Q54" s="187"/>
      <c r="R54" s="187"/>
      <c r="S54" s="186"/>
      <c r="T54" s="187"/>
      <c r="U54" s="187"/>
      <c r="V54" s="188"/>
      <c r="W54" s="186"/>
      <c r="X54" s="187"/>
      <c r="Y54" s="187"/>
      <c r="Z54" s="188"/>
    </row>
    <row r="55" spans="1:26" ht="9" customHeight="1" thickTop="1">
      <c r="A55" s="300"/>
      <c r="B55" s="189" t="s">
        <v>44</v>
      </c>
      <c r="C55" s="190"/>
      <c r="D55" s="190"/>
      <c r="E55" s="190"/>
      <c r="F55" s="191"/>
      <c r="G55" s="195" t="s">
        <v>45</v>
      </c>
      <c r="H55" s="196"/>
      <c r="I55" s="196"/>
      <c r="J55" s="197"/>
      <c r="K55" s="195" t="s">
        <v>45</v>
      </c>
      <c r="L55" s="196"/>
      <c r="M55" s="196"/>
      <c r="N55" s="197"/>
      <c r="O55" s="195" t="s">
        <v>45</v>
      </c>
      <c r="P55" s="196"/>
      <c r="Q55" s="196"/>
      <c r="R55" s="196"/>
      <c r="S55" s="198" t="s">
        <v>45</v>
      </c>
      <c r="T55" s="196"/>
      <c r="U55" s="196"/>
      <c r="V55" s="199"/>
      <c r="W55" s="198" t="s">
        <v>45</v>
      </c>
      <c r="X55" s="196"/>
      <c r="Y55" s="196"/>
      <c r="Z55" s="199"/>
    </row>
    <row r="56" spans="1:26" ht="24.75" customHeight="1" thickBot="1">
      <c r="A56" s="301"/>
      <c r="B56" s="192"/>
      <c r="C56" s="193"/>
      <c r="D56" s="193"/>
      <c r="E56" s="193"/>
      <c r="F56" s="194"/>
      <c r="G56" s="176">
        <f>ROUNDUP((G53*1000)/68325,0)</f>
        <v>0</v>
      </c>
      <c r="H56" s="177"/>
      <c r="I56" s="177"/>
      <c r="J56" s="200"/>
      <c r="K56" s="176">
        <f>ROUNDUP((K53*1000)/67442,0)</f>
        <v>3575</v>
      </c>
      <c r="L56" s="177"/>
      <c r="M56" s="177"/>
      <c r="N56" s="200"/>
      <c r="O56" s="176">
        <f>ROUNDUP((O53*1000)/66613,0)</f>
        <v>3924</v>
      </c>
      <c r="P56" s="177"/>
      <c r="Q56" s="177"/>
      <c r="R56" s="177"/>
      <c r="S56" s="178">
        <f>ROUNDUP((S53*1000)/65790,0)</f>
        <v>3803</v>
      </c>
      <c r="T56" s="179"/>
      <c r="U56" s="179"/>
      <c r="V56" s="180"/>
      <c r="W56" s="178">
        <f>ROUNDUP((W53*1000)/65790,0)</f>
        <v>4072</v>
      </c>
      <c r="X56" s="179"/>
      <c r="Y56" s="179"/>
      <c r="Z56" s="180"/>
    </row>
    <row r="57" spans="1:26" ht="18.75" customHeight="1" thickTop="1">
      <c r="A57" s="9"/>
      <c r="B57" s="10"/>
      <c r="C57" s="10"/>
      <c r="D57" s="10"/>
      <c r="E57" s="10"/>
      <c r="F57" s="10"/>
      <c r="G57" s="11"/>
      <c r="H57" s="11"/>
      <c r="I57" s="11"/>
      <c r="J57" s="11"/>
      <c r="K57" s="11"/>
      <c r="L57" s="11"/>
      <c r="M57" s="11"/>
      <c r="N57" s="11"/>
      <c r="O57" s="11"/>
      <c r="P57" s="11"/>
      <c r="Q57" s="11"/>
      <c r="R57" s="11"/>
      <c r="S57" s="11"/>
      <c r="T57" s="11"/>
      <c r="U57" s="11"/>
      <c r="V57" s="11"/>
      <c r="W57" s="11"/>
      <c r="X57" s="11"/>
      <c r="Y57" s="11"/>
      <c r="Z57" s="11"/>
    </row>
    <row r="58" spans="1:26" s="12" customFormat="1" ht="18.75" customHeight="1">
      <c r="A58" s="181" t="s">
        <v>46</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2"/>
    </row>
    <row r="59" spans="1:26" ht="15" customHeight="1">
      <c r="A59" s="135" t="s">
        <v>47</v>
      </c>
      <c r="B59" s="135"/>
      <c r="C59" s="135"/>
      <c r="D59" s="135"/>
      <c r="E59" s="135" t="s">
        <v>48</v>
      </c>
      <c r="F59" s="135"/>
      <c r="G59" s="135"/>
      <c r="H59" s="135"/>
      <c r="I59" s="135"/>
      <c r="J59" s="135"/>
      <c r="K59" s="135"/>
      <c r="L59" s="135"/>
      <c r="M59" s="135"/>
      <c r="N59" s="135" t="s">
        <v>49</v>
      </c>
      <c r="O59" s="135"/>
      <c r="P59" s="135"/>
      <c r="Q59" s="135"/>
      <c r="R59" s="135"/>
      <c r="S59" s="135"/>
      <c r="T59" s="135"/>
      <c r="U59" s="135"/>
      <c r="V59" s="135"/>
      <c r="W59" s="135"/>
      <c r="X59" s="135"/>
      <c r="Y59" s="135"/>
      <c r="Z59" s="135"/>
    </row>
    <row r="60" spans="1:26" ht="15" customHeight="1">
      <c r="A60" s="158" t="s">
        <v>50</v>
      </c>
      <c r="B60" s="125" t="s">
        <v>51</v>
      </c>
      <c r="C60" s="125"/>
      <c r="D60" s="125"/>
      <c r="E60" s="126">
        <v>5</v>
      </c>
      <c r="F60" s="126"/>
      <c r="G60" s="127" t="s">
        <v>115</v>
      </c>
      <c r="H60" s="127"/>
      <c r="I60" s="127"/>
      <c r="J60" s="127"/>
      <c r="K60" s="127"/>
      <c r="L60" s="127"/>
      <c r="M60" s="127"/>
      <c r="N60" s="159" t="s">
        <v>116</v>
      </c>
      <c r="O60" s="160"/>
      <c r="P60" s="160"/>
      <c r="Q60" s="160"/>
      <c r="R60" s="160"/>
      <c r="S60" s="160"/>
      <c r="T60" s="160"/>
      <c r="U60" s="160"/>
      <c r="V60" s="160"/>
      <c r="W60" s="160"/>
      <c r="X60" s="160"/>
      <c r="Y60" s="160"/>
      <c r="Z60" s="161"/>
    </row>
    <row r="61" spans="1:26" ht="15" customHeight="1">
      <c r="A61" s="158"/>
      <c r="B61" s="125"/>
      <c r="C61" s="125"/>
      <c r="D61" s="125"/>
      <c r="E61" s="126"/>
      <c r="F61" s="126"/>
      <c r="G61" s="127"/>
      <c r="H61" s="127"/>
      <c r="I61" s="127"/>
      <c r="J61" s="127"/>
      <c r="K61" s="127"/>
      <c r="L61" s="127"/>
      <c r="M61" s="127"/>
      <c r="N61" s="162"/>
      <c r="O61" s="163"/>
      <c r="P61" s="163"/>
      <c r="Q61" s="163"/>
      <c r="R61" s="163"/>
      <c r="S61" s="163"/>
      <c r="T61" s="163"/>
      <c r="U61" s="163"/>
      <c r="V61" s="163"/>
      <c r="W61" s="163"/>
      <c r="X61" s="163"/>
      <c r="Y61" s="163"/>
      <c r="Z61" s="164"/>
    </row>
    <row r="62" spans="1:26" ht="15" customHeight="1">
      <c r="A62" s="158"/>
      <c r="B62" s="125"/>
      <c r="C62" s="125"/>
      <c r="D62" s="125"/>
      <c r="E62" s="126"/>
      <c r="F62" s="126"/>
      <c r="G62" s="127"/>
      <c r="H62" s="127"/>
      <c r="I62" s="127"/>
      <c r="J62" s="127"/>
      <c r="K62" s="127"/>
      <c r="L62" s="127"/>
      <c r="M62" s="127"/>
      <c r="N62" s="165"/>
      <c r="O62" s="166"/>
      <c r="P62" s="166"/>
      <c r="Q62" s="166"/>
      <c r="R62" s="166"/>
      <c r="S62" s="166"/>
      <c r="T62" s="166"/>
      <c r="U62" s="166"/>
      <c r="V62" s="166"/>
      <c r="W62" s="166"/>
      <c r="X62" s="166"/>
      <c r="Y62" s="166"/>
      <c r="Z62" s="167"/>
    </row>
    <row r="63" spans="1:26" ht="15" customHeight="1">
      <c r="A63" s="158"/>
      <c r="B63" s="125" t="s">
        <v>52</v>
      </c>
      <c r="C63" s="125"/>
      <c r="D63" s="125"/>
      <c r="E63" s="126">
        <v>5</v>
      </c>
      <c r="F63" s="126"/>
      <c r="G63" s="39" t="s">
        <v>117</v>
      </c>
      <c r="H63" s="40"/>
      <c r="I63" s="40"/>
      <c r="J63" s="40"/>
      <c r="K63" s="40"/>
      <c r="L63" s="40"/>
      <c r="M63" s="41"/>
      <c r="N63" s="159" t="s">
        <v>118</v>
      </c>
      <c r="O63" s="168"/>
      <c r="P63" s="168"/>
      <c r="Q63" s="168"/>
      <c r="R63" s="168"/>
      <c r="S63" s="168"/>
      <c r="T63" s="168"/>
      <c r="U63" s="168"/>
      <c r="V63" s="168"/>
      <c r="W63" s="168"/>
      <c r="X63" s="168"/>
      <c r="Y63" s="168"/>
      <c r="Z63" s="169"/>
    </row>
    <row r="64" spans="1:26" ht="15" customHeight="1">
      <c r="A64" s="158"/>
      <c r="B64" s="125"/>
      <c r="C64" s="125"/>
      <c r="D64" s="125"/>
      <c r="E64" s="126"/>
      <c r="F64" s="126"/>
      <c r="G64" s="42"/>
      <c r="H64" s="43"/>
      <c r="I64" s="43"/>
      <c r="J64" s="43"/>
      <c r="K64" s="43"/>
      <c r="L64" s="43"/>
      <c r="M64" s="44"/>
      <c r="N64" s="170"/>
      <c r="O64" s="171"/>
      <c r="P64" s="171"/>
      <c r="Q64" s="171"/>
      <c r="R64" s="171"/>
      <c r="S64" s="171"/>
      <c r="T64" s="171"/>
      <c r="U64" s="171"/>
      <c r="V64" s="171"/>
      <c r="W64" s="171"/>
      <c r="X64" s="171"/>
      <c r="Y64" s="171"/>
      <c r="Z64" s="172"/>
    </row>
    <row r="65" spans="1:26" ht="15" customHeight="1">
      <c r="A65" s="158"/>
      <c r="B65" s="125"/>
      <c r="C65" s="125"/>
      <c r="D65" s="125"/>
      <c r="E65" s="126"/>
      <c r="F65" s="126"/>
      <c r="G65" s="45"/>
      <c r="H65" s="46"/>
      <c r="I65" s="46"/>
      <c r="J65" s="46"/>
      <c r="K65" s="46"/>
      <c r="L65" s="46"/>
      <c r="M65" s="47"/>
      <c r="N65" s="173"/>
      <c r="O65" s="174"/>
      <c r="P65" s="174"/>
      <c r="Q65" s="174"/>
      <c r="R65" s="174"/>
      <c r="S65" s="174"/>
      <c r="T65" s="174"/>
      <c r="U65" s="174"/>
      <c r="V65" s="174"/>
      <c r="W65" s="174"/>
      <c r="X65" s="174"/>
      <c r="Y65" s="174"/>
      <c r="Z65" s="175"/>
    </row>
    <row r="66" spans="1:26" ht="15" customHeight="1">
      <c r="A66" s="137" t="s">
        <v>53</v>
      </c>
      <c r="B66" s="140" t="s">
        <v>54</v>
      </c>
      <c r="C66" s="140"/>
      <c r="D66" s="141"/>
      <c r="E66" s="126">
        <v>4</v>
      </c>
      <c r="F66" s="126"/>
      <c r="G66" s="39" t="s">
        <v>119</v>
      </c>
      <c r="H66" s="40"/>
      <c r="I66" s="40"/>
      <c r="J66" s="40"/>
      <c r="K66" s="40"/>
      <c r="L66" s="40"/>
      <c r="M66" s="41"/>
      <c r="N66" s="146" t="s">
        <v>120</v>
      </c>
      <c r="O66" s="147"/>
      <c r="P66" s="147"/>
      <c r="Q66" s="147"/>
      <c r="R66" s="147"/>
      <c r="S66" s="147"/>
      <c r="T66" s="147"/>
      <c r="U66" s="147"/>
      <c r="V66" s="147"/>
      <c r="W66" s="147"/>
      <c r="X66" s="147"/>
      <c r="Y66" s="147"/>
      <c r="Z66" s="148"/>
    </row>
    <row r="67" spans="1:26" ht="15" customHeight="1">
      <c r="A67" s="138"/>
      <c r="B67" s="142"/>
      <c r="C67" s="142"/>
      <c r="D67" s="143"/>
      <c r="E67" s="126"/>
      <c r="F67" s="126"/>
      <c r="G67" s="42"/>
      <c r="H67" s="43"/>
      <c r="I67" s="43"/>
      <c r="J67" s="43"/>
      <c r="K67" s="43"/>
      <c r="L67" s="43"/>
      <c r="M67" s="44"/>
      <c r="N67" s="149"/>
      <c r="O67" s="150"/>
      <c r="P67" s="150"/>
      <c r="Q67" s="150"/>
      <c r="R67" s="150"/>
      <c r="S67" s="150"/>
      <c r="T67" s="150"/>
      <c r="U67" s="150"/>
      <c r="V67" s="150"/>
      <c r="W67" s="150"/>
      <c r="X67" s="150"/>
      <c r="Y67" s="150"/>
      <c r="Z67" s="151"/>
    </row>
    <row r="68" spans="1:26" ht="15" customHeight="1">
      <c r="A68" s="138"/>
      <c r="B68" s="144"/>
      <c r="C68" s="144"/>
      <c r="D68" s="145"/>
      <c r="E68" s="126"/>
      <c r="F68" s="126"/>
      <c r="G68" s="45"/>
      <c r="H68" s="46"/>
      <c r="I68" s="46"/>
      <c r="J68" s="46"/>
      <c r="K68" s="46"/>
      <c r="L68" s="46"/>
      <c r="M68" s="47"/>
      <c r="N68" s="152"/>
      <c r="O68" s="153"/>
      <c r="P68" s="153"/>
      <c r="Q68" s="153"/>
      <c r="R68" s="153"/>
      <c r="S68" s="153"/>
      <c r="T68" s="153"/>
      <c r="U68" s="153"/>
      <c r="V68" s="153"/>
      <c r="W68" s="153"/>
      <c r="X68" s="153"/>
      <c r="Y68" s="153"/>
      <c r="Z68" s="154"/>
    </row>
    <row r="69" spans="1:26" ht="15" customHeight="1">
      <c r="A69" s="138"/>
      <c r="B69" s="155" t="s">
        <v>55</v>
      </c>
      <c r="C69" s="140"/>
      <c r="D69" s="141"/>
      <c r="E69" s="126">
        <v>4</v>
      </c>
      <c r="F69" s="126"/>
      <c r="G69" s="39" t="s">
        <v>121</v>
      </c>
      <c r="H69" s="40"/>
      <c r="I69" s="40"/>
      <c r="J69" s="40"/>
      <c r="K69" s="40"/>
      <c r="L69" s="40"/>
      <c r="M69" s="41"/>
      <c r="N69" s="146" t="s">
        <v>122</v>
      </c>
      <c r="O69" s="147"/>
      <c r="P69" s="147"/>
      <c r="Q69" s="147"/>
      <c r="R69" s="147"/>
      <c r="S69" s="147"/>
      <c r="T69" s="147"/>
      <c r="U69" s="147"/>
      <c r="V69" s="147"/>
      <c r="W69" s="147"/>
      <c r="X69" s="147"/>
      <c r="Y69" s="147"/>
      <c r="Z69" s="148"/>
    </row>
    <row r="70" spans="1:26" ht="15" customHeight="1">
      <c r="A70" s="138"/>
      <c r="B70" s="156"/>
      <c r="C70" s="142"/>
      <c r="D70" s="143"/>
      <c r="E70" s="126"/>
      <c r="F70" s="126"/>
      <c r="G70" s="42"/>
      <c r="H70" s="43"/>
      <c r="I70" s="43"/>
      <c r="J70" s="43"/>
      <c r="K70" s="43"/>
      <c r="L70" s="43"/>
      <c r="M70" s="44"/>
      <c r="N70" s="149"/>
      <c r="O70" s="150"/>
      <c r="P70" s="150"/>
      <c r="Q70" s="150"/>
      <c r="R70" s="150"/>
      <c r="S70" s="150"/>
      <c r="T70" s="150"/>
      <c r="U70" s="150"/>
      <c r="V70" s="150"/>
      <c r="W70" s="150"/>
      <c r="X70" s="150"/>
      <c r="Y70" s="150"/>
      <c r="Z70" s="151"/>
    </row>
    <row r="71" spans="1:26" ht="15" customHeight="1">
      <c r="A71" s="139"/>
      <c r="B71" s="157"/>
      <c r="C71" s="144"/>
      <c r="D71" s="145"/>
      <c r="E71" s="126"/>
      <c r="F71" s="126"/>
      <c r="G71" s="45"/>
      <c r="H71" s="46"/>
      <c r="I71" s="46"/>
      <c r="J71" s="46"/>
      <c r="K71" s="46"/>
      <c r="L71" s="46"/>
      <c r="M71" s="47"/>
      <c r="N71" s="152"/>
      <c r="O71" s="153"/>
      <c r="P71" s="153"/>
      <c r="Q71" s="153"/>
      <c r="R71" s="153"/>
      <c r="S71" s="153"/>
      <c r="T71" s="153"/>
      <c r="U71" s="153"/>
      <c r="V71" s="153"/>
      <c r="W71" s="153"/>
      <c r="X71" s="153"/>
      <c r="Y71" s="153"/>
      <c r="Z71" s="154"/>
    </row>
    <row r="72" spans="1:26" ht="15" customHeight="1">
      <c r="A72" s="125" t="s">
        <v>56</v>
      </c>
      <c r="B72" s="125"/>
      <c r="C72" s="125"/>
      <c r="D72" s="125"/>
      <c r="E72" s="126">
        <v>4</v>
      </c>
      <c r="F72" s="126"/>
      <c r="G72" s="127" t="s">
        <v>123</v>
      </c>
      <c r="H72" s="127"/>
      <c r="I72" s="127"/>
      <c r="J72" s="127"/>
      <c r="K72" s="127"/>
      <c r="L72" s="127"/>
      <c r="M72" s="127"/>
      <c r="N72" s="128" t="s">
        <v>135</v>
      </c>
      <c r="O72" s="129"/>
      <c r="P72" s="129"/>
      <c r="Q72" s="129"/>
      <c r="R72" s="129"/>
      <c r="S72" s="129"/>
      <c r="T72" s="129"/>
      <c r="U72" s="129"/>
      <c r="V72" s="129"/>
      <c r="W72" s="129"/>
      <c r="X72" s="129"/>
      <c r="Y72" s="129"/>
      <c r="Z72" s="129"/>
    </row>
    <row r="73" spans="1:26" ht="15" customHeight="1">
      <c r="A73" s="125"/>
      <c r="B73" s="125"/>
      <c r="C73" s="125"/>
      <c r="D73" s="125"/>
      <c r="E73" s="126"/>
      <c r="F73" s="126"/>
      <c r="G73" s="127"/>
      <c r="H73" s="127"/>
      <c r="I73" s="127"/>
      <c r="J73" s="127"/>
      <c r="K73" s="127"/>
      <c r="L73" s="127"/>
      <c r="M73" s="127"/>
      <c r="N73" s="129"/>
      <c r="O73" s="129"/>
      <c r="P73" s="129"/>
      <c r="Q73" s="129"/>
      <c r="R73" s="129"/>
      <c r="S73" s="129"/>
      <c r="T73" s="129"/>
      <c r="U73" s="129"/>
      <c r="V73" s="129"/>
      <c r="W73" s="129"/>
      <c r="X73" s="129"/>
      <c r="Y73" s="129"/>
      <c r="Z73" s="129"/>
    </row>
    <row r="74" spans="1:26" ht="15" customHeight="1">
      <c r="A74" s="125"/>
      <c r="B74" s="125"/>
      <c r="C74" s="125"/>
      <c r="D74" s="125"/>
      <c r="E74" s="126"/>
      <c r="F74" s="126"/>
      <c r="G74" s="127"/>
      <c r="H74" s="127"/>
      <c r="I74" s="127"/>
      <c r="J74" s="127"/>
      <c r="K74" s="127"/>
      <c r="L74" s="127"/>
      <c r="M74" s="127"/>
      <c r="N74" s="129"/>
      <c r="O74" s="129"/>
      <c r="P74" s="129"/>
      <c r="Q74" s="129"/>
      <c r="R74" s="129"/>
      <c r="S74" s="129"/>
      <c r="T74" s="129"/>
      <c r="U74" s="129"/>
      <c r="V74" s="129"/>
      <c r="W74" s="129"/>
      <c r="X74" s="129"/>
      <c r="Y74" s="129"/>
      <c r="Z74" s="129"/>
    </row>
    <row r="75" spans="1:26" ht="18.75" customHeight="1">
      <c r="A75" s="13"/>
      <c r="B75" s="13"/>
      <c r="C75" s="13"/>
      <c r="D75" s="13"/>
      <c r="E75" s="11"/>
      <c r="F75" s="11"/>
      <c r="G75" s="11"/>
      <c r="H75" s="11"/>
      <c r="I75" s="11"/>
      <c r="J75" s="11"/>
      <c r="K75" s="11"/>
      <c r="L75" s="11"/>
      <c r="M75" s="11"/>
      <c r="N75" s="11"/>
      <c r="O75" s="11"/>
      <c r="P75" s="11"/>
      <c r="Q75" s="11"/>
      <c r="R75" s="11"/>
      <c r="S75" s="11"/>
      <c r="T75" s="11"/>
      <c r="U75" s="11"/>
      <c r="V75" s="11"/>
      <c r="W75" s="11"/>
      <c r="X75" s="11"/>
      <c r="Y75" s="11"/>
      <c r="Z75" s="11"/>
    </row>
    <row r="76" spans="1:41" ht="15" customHeight="1">
      <c r="A76" s="111" t="s">
        <v>57</v>
      </c>
      <c r="B76" s="112"/>
      <c r="C76" s="113"/>
      <c r="D76" s="111" t="s">
        <v>58</v>
      </c>
      <c r="E76" s="112"/>
      <c r="F76" s="112"/>
      <c r="G76" s="111" t="s">
        <v>53</v>
      </c>
      <c r="H76" s="112"/>
      <c r="I76" s="133"/>
      <c r="J76" s="134" t="s">
        <v>59</v>
      </c>
      <c r="K76" s="135"/>
      <c r="L76" s="135"/>
      <c r="M76" s="14"/>
      <c r="N76" s="11"/>
      <c r="O76" s="11"/>
      <c r="P76" s="11"/>
      <c r="Q76" s="11"/>
      <c r="R76" s="11"/>
      <c r="S76" s="11"/>
      <c r="T76" s="14"/>
      <c r="U76" s="11"/>
      <c r="V76" s="11"/>
      <c r="W76" s="11"/>
      <c r="X76" s="11"/>
      <c r="Y76" s="11"/>
      <c r="Z76" s="11"/>
      <c r="AB76" s="121"/>
      <c r="AC76" s="121"/>
      <c r="AD76" s="121"/>
      <c r="AE76" s="121"/>
      <c r="AH76" s="121"/>
      <c r="AI76" s="121"/>
      <c r="AJ76" s="121"/>
      <c r="AK76" s="121"/>
      <c r="AL76" s="121"/>
      <c r="AM76" s="121"/>
      <c r="AN76" s="121"/>
      <c r="AO76" s="121"/>
    </row>
    <row r="77" spans="1:41" ht="15" customHeight="1">
      <c r="A77" s="130"/>
      <c r="B77" s="131"/>
      <c r="C77" s="132"/>
      <c r="D77" s="122"/>
      <c r="E77" s="123"/>
      <c r="F77" s="123"/>
      <c r="G77" s="90" t="s">
        <v>60</v>
      </c>
      <c r="H77" s="91"/>
      <c r="I77" s="136"/>
      <c r="J77" s="134"/>
      <c r="K77" s="135"/>
      <c r="L77" s="135"/>
      <c r="M77" s="14"/>
      <c r="N77" s="11"/>
      <c r="O77" s="11"/>
      <c r="P77" s="11"/>
      <c r="Q77" s="11"/>
      <c r="R77" s="11"/>
      <c r="S77" s="11"/>
      <c r="T77" s="14"/>
      <c r="U77" s="11"/>
      <c r="V77" s="11"/>
      <c r="W77" s="11"/>
      <c r="X77" s="11"/>
      <c r="Y77" s="11"/>
      <c r="Z77" s="11"/>
      <c r="AB77" s="121"/>
      <c r="AC77" s="121"/>
      <c r="AD77" s="121"/>
      <c r="AE77" s="121"/>
      <c r="AF77" s="15"/>
      <c r="AG77" s="15"/>
      <c r="AH77" s="121"/>
      <c r="AI77" s="121"/>
      <c r="AJ77" s="121"/>
      <c r="AK77" s="121"/>
      <c r="AL77" s="121"/>
      <c r="AM77" s="121"/>
      <c r="AN77" s="121"/>
      <c r="AO77" s="121"/>
    </row>
    <row r="78" spans="1:26" ht="15" customHeight="1">
      <c r="A78" s="130"/>
      <c r="B78" s="131"/>
      <c r="C78" s="132"/>
      <c r="D78" s="60">
        <f>SUM(E60:F65)</f>
        <v>10</v>
      </c>
      <c r="E78" s="60"/>
      <c r="F78" s="60"/>
      <c r="G78" s="60">
        <f>E69</f>
        <v>4</v>
      </c>
      <c r="H78" s="60"/>
      <c r="I78" s="63"/>
      <c r="J78" s="66" t="str">
        <f>IF(AND(AF80&lt;10,AF79&lt;7),"D",IF(AND(AF80&gt;=10,AF79&lt;7),"B",IF(AND(AF80&lt;10,AF79&gt;=7),"C","A")))</f>
        <v>A</v>
      </c>
      <c r="K78" s="67"/>
      <c r="L78" s="67"/>
      <c r="M78" s="14"/>
      <c r="N78" s="11"/>
      <c r="O78" s="11"/>
      <c r="P78" s="11"/>
      <c r="Q78" s="11"/>
      <c r="R78" s="11"/>
      <c r="S78" s="11"/>
      <c r="T78" s="14"/>
      <c r="U78" s="11"/>
      <c r="V78" s="11"/>
      <c r="W78" s="11"/>
      <c r="X78" s="11"/>
      <c r="Y78" s="11"/>
      <c r="Z78" s="11"/>
    </row>
    <row r="79" spans="1:33" ht="15" customHeight="1">
      <c r="A79" s="130"/>
      <c r="B79" s="131"/>
      <c r="C79" s="132"/>
      <c r="D79" s="61"/>
      <c r="E79" s="61"/>
      <c r="F79" s="61"/>
      <c r="G79" s="61"/>
      <c r="H79" s="61"/>
      <c r="I79" s="64"/>
      <c r="J79" s="68"/>
      <c r="K79" s="69"/>
      <c r="L79" s="69"/>
      <c r="M79" s="14"/>
      <c r="N79" s="11"/>
      <c r="O79" s="11"/>
      <c r="P79" s="11"/>
      <c r="Q79" s="11"/>
      <c r="R79" s="11"/>
      <c r="S79" s="11"/>
      <c r="T79" s="14"/>
      <c r="U79" s="11"/>
      <c r="V79" s="11"/>
      <c r="W79" s="11"/>
      <c r="X79" s="11"/>
      <c r="Y79" s="11"/>
      <c r="Z79" s="11"/>
      <c r="AB79" s="121" t="s">
        <v>61</v>
      </c>
      <c r="AC79" s="121"/>
      <c r="AD79" s="121"/>
      <c r="AE79" s="121"/>
      <c r="AF79" s="121">
        <f>SUM(E66,E72)</f>
        <v>8</v>
      </c>
      <c r="AG79" s="121"/>
    </row>
    <row r="80" spans="1:33" ht="15" customHeight="1">
      <c r="A80" s="130"/>
      <c r="B80" s="131"/>
      <c r="C80" s="132"/>
      <c r="D80" s="62"/>
      <c r="E80" s="62"/>
      <c r="F80" s="62"/>
      <c r="G80" s="62"/>
      <c r="H80" s="62"/>
      <c r="I80" s="65"/>
      <c r="J80" s="70"/>
      <c r="K80" s="71"/>
      <c r="L80" s="71"/>
      <c r="M80" s="14"/>
      <c r="N80" s="11"/>
      <c r="O80" s="11"/>
      <c r="P80" s="11"/>
      <c r="Q80" s="11"/>
      <c r="R80" s="11"/>
      <c r="S80" s="11"/>
      <c r="T80" s="14"/>
      <c r="U80" s="11"/>
      <c r="V80" s="11"/>
      <c r="W80" s="11"/>
      <c r="X80" s="11"/>
      <c r="Y80" s="11"/>
      <c r="Z80" s="11"/>
      <c r="AB80" s="121" t="s">
        <v>62</v>
      </c>
      <c r="AC80" s="121"/>
      <c r="AD80" s="121"/>
      <c r="AE80" s="121"/>
      <c r="AF80" s="121">
        <f>SUM(E60:F65,E69)</f>
        <v>14</v>
      </c>
      <c r="AG80" s="121"/>
    </row>
    <row r="81" spans="1:33" ht="15" customHeight="1">
      <c r="A81" s="130"/>
      <c r="B81" s="131"/>
      <c r="C81" s="132"/>
      <c r="D81" s="111" t="s">
        <v>53</v>
      </c>
      <c r="E81" s="112"/>
      <c r="F81" s="113"/>
      <c r="G81" s="114" t="s">
        <v>63</v>
      </c>
      <c r="H81" s="114"/>
      <c r="I81" s="115"/>
      <c r="J81" s="117" t="s">
        <v>64</v>
      </c>
      <c r="K81" s="118"/>
      <c r="L81" s="118"/>
      <c r="M81" s="14"/>
      <c r="N81" s="11"/>
      <c r="O81" s="11"/>
      <c r="P81" s="11"/>
      <c r="Q81" s="11"/>
      <c r="R81" s="11"/>
      <c r="S81" s="11"/>
      <c r="T81" s="14"/>
      <c r="U81" s="11"/>
      <c r="V81" s="11"/>
      <c r="W81" s="11"/>
      <c r="X81" s="11"/>
      <c r="Y81" s="11"/>
      <c r="Z81" s="11"/>
      <c r="AB81" s="121" t="s">
        <v>56</v>
      </c>
      <c r="AC81" s="121"/>
      <c r="AD81" s="121"/>
      <c r="AE81" s="121"/>
      <c r="AF81" s="121">
        <f>E72</f>
        <v>4</v>
      </c>
      <c r="AG81" s="121"/>
    </row>
    <row r="82" spans="1:33" ht="15" customHeight="1">
      <c r="A82" s="130"/>
      <c r="B82" s="131"/>
      <c r="C82" s="132"/>
      <c r="D82" s="122" t="s">
        <v>65</v>
      </c>
      <c r="E82" s="123"/>
      <c r="F82" s="124"/>
      <c r="G82" s="116"/>
      <c r="H82" s="116"/>
      <c r="I82" s="90"/>
      <c r="J82" s="119"/>
      <c r="K82" s="120"/>
      <c r="L82" s="120"/>
      <c r="M82" s="14"/>
      <c r="N82" s="11"/>
      <c r="O82" s="11"/>
      <c r="P82" s="11"/>
      <c r="Q82" s="11"/>
      <c r="R82" s="11"/>
      <c r="S82" s="11"/>
      <c r="T82" s="14"/>
      <c r="U82" s="11"/>
      <c r="V82" s="11"/>
      <c r="W82" s="11"/>
      <c r="X82" s="11"/>
      <c r="Y82" s="11"/>
      <c r="Z82" s="11"/>
      <c r="AB82" s="121" t="s">
        <v>54</v>
      </c>
      <c r="AC82" s="121"/>
      <c r="AD82" s="121"/>
      <c r="AE82" s="121"/>
      <c r="AF82" s="121">
        <f>E66</f>
        <v>4</v>
      </c>
      <c r="AG82" s="121"/>
    </row>
    <row r="83" spans="1:26" ht="15" customHeight="1">
      <c r="A83" s="130"/>
      <c r="B83" s="131"/>
      <c r="C83" s="132"/>
      <c r="D83" s="60">
        <f>E66</f>
        <v>4</v>
      </c>
      <c r="E83" s="60"/>
      <c r="F83" s="60"/>
      <c r="G83" s="60">
        <f>E72</f>
        <v>4</v>
      </c>
      <c r="H83" s="60"/>
      <c r="I83" s="63"/>
      <c r="J83" s="66" t="str">
        <f>IF(AND(AF82&lt;=3,AF81&lt;=3),"d",IF(AND(AF82&gt;=3,AF81&lt;3),"b",IF(AND(AF82&lt;3,AF81&gt;=3),"c","a")))</f>
        <v>a</v>
      </c>
      <c r="K83" s="67"/>
      <c r="L83" s="67"/>
      <c r="M83" s="11"/>
      <c r="N83" s="11"/>
      <c r="O83" s="11"/>
      <c r="P83" s="11"/>
      <c r="Q83" s="11"/>
      <c r="R83" s="11"/>
      <c r="S83" s="11"/>
      <c r="T83" s="14"/>
      <c r="U83" s="11"/>
      <c r="V83" s="11"/>
      <c r="W83" s="11"/>
      <c r="X83" s="11"/>
      <c r="Y83" s="11"/>
      <c r="Z83" s="11"/>
    </row>
    <row r="84" spans="1:14" ht="15" customHeight="1">
      <c r="A84" s="130"/>
      <c r="B84" s="131"/>
      <c r="C84" s="132"/>
      <c r="D84" s="61"/>
      <c r="E84" s="61"/>
      <c r="F84" s="61"/>
      <c r="G84" s="61"/>
      <c r="H84" s="61"/>
      <c r="I84" s="64"/>
      <c r="J84" s="68"/>
      <c r="K84" s="69"/>
      <c r="L84" s="69"/>
      <c r="M84" s="11"/>
      <c r="N84" s="11"/>
    </row>
    <row r="85" spans="1:14" ht="15" customHeight="1">
      <c r="A85" s="122"/>
      <c r="B85" s="123"/>
      <c r="C85" s="124"/>
      <c r="D85" s="62"/>
      <c r="E85" s="62"/>
      <c r="F85" s="62"/>
      <c r="G85" s="62"/>
      <c r="H85" s="62"/>
      <c r="I85" s="65"/>
      <c r="J85" s="70"/>
      <c r="K85" s="71"/>
      <c r="L85" s="71"/>
      <c r="M85" s="11"/>
      <c r="N85" s="11"/>
    </row>
    <row r="86" ht="18.75" customHeight="1"/>
    <row r="87" spans="1:26" ht="18.75" customHeight="1" thickBot="1">
      <c r="A87" s="72" t="s">
        <v>66</v>
      </c>
      <c r="B87" s="72"/>
      <c r="C87" s="72"/>
      <c r="D87" s="72"/>
      <c r="E87" s="72"/>
      <c r="F87" s="72"/>
      <c r="G87" s="72"/>
      <c r="H87" s="72"/>
      <c r="I87" s="72"/>
      <c r="J87" s="72"/>
      <c r="K87" s="72"/>
      <c r="L87" s="72"/>
      <c r="M87" s="72"/>
      <c r="N87" s="72"/>
      <c r="O87" s="72"/>
      <c r="P87" s="72"/>
      <c r="Q87" s="72"/>
      <c r="R87" s="72"/>
      <c r="S87" s="72"/>
      <c r="T87" s="72"/>
      <c r="U87" s="72"/>
      <c r="V87" s="72"/>
      <c r="W87" s="72"/>
      <c r="X87" s="72"/>
      <c r="Y87" s="72"/>
      <c r="Z87" s="73"/>
    </row>
    <row r="88" spans="1:13" ht="15" customHeight="1" thickTop="1">
      <c r="A88" s="74" t="s">
        <v>67</v>
      </c>
      <c r="B88" s="75"/>
      <c r="C88" s="80" t="s">
        <v>68</v>
      </c>
      <c r="D88" s="80"/>
      <c r="E88" s="80"/>
      <c r="F88" s="82" t="s">
        <v>124</v>
      </c>
      <c r="G88" s="82"/>
      <c r="H88" s="82"/>
      <c r="I88" s="82"/>
      <c r="J88" s="82"/>
      <c r="K88" s="82"/>
      <c r="L88" s="82"/>
      <c r="M88" s="82"/>
    </row>
    <row r="89" spans="1:13" ht="15" customHeight="1" thickBot="1">
      <c r="A89" s="76"/>
      <c r="B89" s="77"/>
      <c r="C89" s="81"/>
      <c r="D89" s="81"/>
      <c r="E89" s="81"/>
      <c r="F89" s="83"/>
      <c r="G89" s="83"/>
      <c r="H89" s="83"/>
      <c r="I89" s="83"/>
      <c r="J89" s="83"/>
      <c r="K89" s="83"/>
      <c r="L89" s="83"/>
      <c r="M89" s="83"/>
    </row>
    <row r="90" spans="1:26" ht="15" customHeight="1" thickTop="1">
      <c r="A90" s="76"/>
      <c r="B90" s="77"/>
      <c r="C90" s="84" t="s">
        <v>69</v>
      </c>
      <c r="D90" s="85"/>
      <c r="E90" s="86"/>
      <c r="F90" s="93" t="s">
        <v>137</v>
      </c>
      <c r="G90" s="94"/>
      <c r="H90" s="94"/>
      <c r="I90" s="94"/>
      <c r="J90" s="94"/>
      <c r="K90" s="94"/>
      <c r="L90" s="94"/>
      <c r="M90" s="94"/>
      <c r="N90" s="95"/>
      <c r="O90" s="95"/>
      <c r="P90" s="95"/>
      <c r="Q90" s="95"/>
      <c r="R90" s="95"/>
      <c r="S90" s="95"/>
      <c r="T90" s="95"/>
      <c r="U90" s="95"/>
      <c r="V90" s="95"/>
      <c r="W90" s="95"/>
      <c r="X90" s="95"/>
      <c r="Y90" s="95"/>
      <c r="Z90" s="96"/>
    </row>
    <row r="91" spans="1:26" ht="15" customHeight="1">
      <c r="A91" s="76"/>
      <c r="B91" s="77"/>
      <c r="C91" s="87"/>
      <c r="D91" s="88"/>
      <c r="E91" s="89"/>
      <c r="F91" s="97"/>
      <c r="G91" s="94"/>
      <c r="H91" s="94"/>
      <c r="I91" s="94"/>
      <c r="J91" s="94"/>
      <c r="K91" s="94"/>
      <c r="L91" s="94"/>
      <c r="M91" s="94"/>
      <c r="N91" s="94"/>
      <c r="O91" s="94"/>
      <c r="P91" s="94"/>
      <c r="Q91" s="94"/>
      <c r="R91" s="94"/>
      <c r="S91" s="94"/>
      <c r="T91" s="94"/>
      <c r="U91" s="94"/>
      <c r="V91" s="94"/>
      <c r="W91" s="94"/>
      <c r="X91" s="94"/>
      <c r="Y91" s="94"/>
      <c r="Z91" s="98"/>
    </row>
    <row r="92" spans="1:26" ht="15" customHeight="1">
      <c r="A92" s="76"/>
      <c r="B92" s="77"/>
      <c r="C92" s="87"/>
      <c r="D92" s="88"/>
      <c r="E92" s="89"/>
      <c r="F92" s="97"/>
      <c r="G92" s="94"/>
      <c r="H92" s="94"/>
      <c r="I92" s="94"/>
      <c r="J92" s="94"/>
      <c r="K92" s="94"/>
      <c r="L92" s="94"/>
      <c r="M92" s="94"/>
      <c r="N92" s="94"/>
      <c r="O92" s="94"/>
      <c r="P92" s="94"/>
      <c r="Q92" s="94"/>
      <c r="R92" s="94"/>
      <c r="S92" s="94"/>
      <c r="T92" s="94"/>
      <c r="U92" s="94"/>
      <c r="V92" s="94"/>
      <c r="W92" s="94"/>
      <c r="X92" s="94"/>
      <c r="Y92" s="94"/>
      <c r="Z92" s="98"/>
    </row>
    <row r="93" spans="1:26" ht="15" customHeight="1">
      <c r="A93" s="76"/>
      <c r="B93" s="77"/>
      <c r="C93" s="87"/>
      <c r="D93" s="88"/>
      <c r="E93" s="89"/>
      <c r="F93" s="97"/>
      <c r="G93" s="94"/>
      <c r="H93" s="94"/>
      <c r="I93" s="94"/>
      <c r="J93" s="94"/>
      <c r="K93" s="94"/>
      <c r="L93" s="94"/>
      <c r="M93" s="94"/>
      <c r="N93" s="94"/>
      <c r="O93" s="94"/>
      <c r="P93" s="94"/>
      <c r="Q93" s="94"/>
      <c r="R93" s="94"/>
      <c r="S93" s="94"/>
      <c r="T93" s="94"/>
      <c r="U93" s="94"/>
      <c r="V93" s="94"/>
      <c r="W93" s="94"/>
      <c r="X93" s="94"/>
      <c r="Y93" s="94"/>
      <c r="Z93" s="98"/>
    </row>
    <row r="94" spans="1:26" ht="15" customHeight="1">
      <c r="A94" s="76"/>
      <c r="B94" s="77"/>
      <c r="C94" s="90"/>
      <c r="D94" s="91"/>
      <c r="E94" s="92"/>
      <c r="F94" s="99"/>
      <c r="G94" s="100"/>
      <c r="H94" s="100"/>
      <c r="I94" s="100"/>
      <c r="J94" s="100"/>
      <c r="K94" s="100"/>
      <c r="L94" s="100"/>
      <c r="M94" s="100"/>
      <c r="N94" s="100"/>
      <c r="O94" s="100"/>
      <c r="P94" s="100"/>
      <c r="Q94" s="100"/>
      <c r="R94" s="100"/>
      <c r="S94" s="100"/>
      <c r="T94" s="100"/>
      <c r="U94" s="100"/>
      <c r="V94" s="100"/>
      <c r="W94" s="100"/>
      <c r="X94" s="100"/>
      <c r="Y94" s="100"/>
      <c r="Z94" s="101"/>
    </row>
    <row r="95" spans="1:26" ht="15" customHeight="1">
      <c r="A95" s="76"/>
      <c r="B95" s="77"/>
      <c r="C95" s="102" t="s">
        <v>70</v>
      </c>
      <c r="D95" s="103"/>
      <c r="E95" s="104"/>
      <c r="F95" s="39" t="s">
        <v>133</v>
      </c>
      <c r="G95" s="40"/>
      <c r="H95" s="40"/>
      <c r="I95" s="40"/>
      <c r="J95" s="40"/>
      <c r="K95" s="40"/>
      <c r="L95" s="40"/>
      <c r="M95" s="40"/>
      <c r="N95" s="40"/>
      <c r="O95" s="40"/>
      <c r="P95" s="40"/>
      <c r="Q95" s="40"/>
      <c r="R95" s="40"/>
      <c r="S95" s="40"/>
      <c r="T95" s="40"/>
      <c r="U95" s="40"/>
      <c r="V95" s="40"/>
      <c r="W95" s="40"/>
      <c r="X95" s="40"/>
      <c r="Y95" s="40"/>
      <c r="Z95" s="41"/>
    </row>
    <row r="96" spans="1:26" ht="15" customHeight="1">
      <c r="A96" s="76"/>
      <c r="B96" s="77"/>
      <c r="C96" s="105"/>
      <c r="D96" s="106"/>
      <c r="E96" s="107"/>
      <c r="F96" s="42"/>
      <c r="G96" s="43"/>
      <c r="H96" s="43"/>
      <c r="I96" s="43"/>
      <c r="J96" s="43"/>
      <c r="K96" s="43"/>
      <c r="L96" s="43"/>
      <c r="M96" s="43"/>
      <c r="N96" s="43"/>
      <c r="O96" s="43"/>
      <c r="P96" s="43"/>
      <c r="Q96" s="43"/>
      <c r="R96" s="43"/>
      <c r="S96" s="43"/>
      <c r="T96" s="43"/>
      <c r="U96" s="43"/>
      <c r="V96" s="43"/>
      <c r="W96" s="43"/>
      <c r="X96" s="43"/>
      <c r="Y96" s="43"/>
      <c r="Z96" s="44"/>
    </row>
    <row r="97" spans="1:26" ht="15" customHeight="1">
      <c r="A97" s="76"/>
      <c r="B97" s="77"/>
      <c r="C97" s="105"/>
      <c r="D97" s="106"/>
      <c r="E97" s="107"/>
      <c r="F97" s="42"/>
      <c r="G97" s="43"/>
      <c r="H97" s="43"/>
      <c r="I97" s="43"/>
      <c r="J97" s="43"/>
      <c r="K97" s="43"/>
      <c r="L97" s="43"/>
      <c r="M97" s="43"/>
      <c r="N97" s="43"/>
      <c r="O97" s="43"/>
      <c r="P97" s="43"/>
      <c r="Q97" s="43"/>
      <c r="R97" s="43"/>
      <c r="S97" s="43"/>
      <c r="T97" s="43"/>
      <c r="U97" s="43"/>
      <c r="V97" s="43"/>
      <c r="W97" s="43"/>
      <c r="X97" s="43"/>
      <c r="Y97" s="43"/>
      <c r="Z97" s="44"/>
    </row>
    <row r="98" spans="1:26" ht="15" customHeight="1">
      <c r="A98" s="76"/>
      <c r="B98" s="77"/>
      <c r="C98" s="105"/>
      <c r="D98" s="106"/>
      <c r="E98" s="107"/>
      <c r="F98" s="42"/>
      <c r="G98" s="43"/>
      <c r="H98" s="43"/>
      <c r="I98" s="43"/>
      <c r="J98" s="43"/>
      <c r="K98" s="43"/>
      <c r="L98" s="43"/>
      <c r="M98" s="43"/>
      <c r="N98" s="43"/>
      <c r="O98" s="43"/>
      <c r="P98" s="43"/>
      <c r="Q98" s="43"/>
      <c r="R98" s="43"/>
      <c r="S98" s="43"/>
      <c r="T98" s="43"/>
      <c r="U98" s="43"/>
      <c r="V98" s="43"/>
      <c r="W98" s="43"/>
      <c r="X98" s="43"/>
      <c r="Y98" s="43"/>
      <c r="Z98" s="44"/>
    </row>
    <row r="99" spans="1:26" ht="15" customHeight="1">
      <c r="A99" s="78"/>
      <c r="B99" s="79"/>
      <c r="C99" s="108"/>
      <c r="D99" s="109"/>
      <c r="E99" s="110"/>
      <c r="F99" s="45"/>
      <c r="G99" s="46"/>
      <c r="H99" s="46"/>
      <c r="I99" s="46"/>
      <c r="J99" s="46"/>
      <c r="K99" s="46"/>
      <c r="L99" s="46"/>
      <c r="M99" s="46"/>
      <c r="N99" s="46"/>
      <c r="O99" s="46"/>
      <c r="P99" s="46"/>
      <c r="Q99" s="46"/>
      <c r="R99" s="46"/>
      <c r="S99" s="46"/>
      <c r="T99" s="46"/>
      <c r="U99" s="46"/>
      <c r="V99" s="46"/>
      <c r="W99" s="46"/>
      <c r="X99" s="46"/>
      <c r="Y99" s="46"/>
      <c r="Z99" s="47"/>
    </row>
    <row r="100" ht="18.75" customHeight="1"/>
    <row r="101" spans="1:26" ht="18.75" customHeight="1">
      <c r="A101" s="48" t="s">
        <v>138</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8.75" customHeight="1">
      <c r="A102" s="49" t="s">
        <v>71</v>
      </c>
      <c r="B102" s="49"/>
      <c r="C102" s="49"/>
      <c r="D102" s="49"/>
      <c r="E102" s="49"/>
      <c r="F102" s="49"/>
      <c r="G102" s="50" t="s">
        <v>139</v>
      </c>
      <c r="H102" s="51"/>
      <c r="I102" s="51"/>
      <c r="J102" s="51"/>
      <c r="K102" s="51"/>
      <c r="L102" s="51"/>
      <c r="M102" s="51"/>
      <c r="N102" s="51"/>
      <c r="O102" s="51"/>
      <c r="P102" s="51"/>
      <c r="Q102" s="51"/>
      <c r="R102" s="51"/>
      <c r="S102" s="51"/>
      <c r="T102" s="51"/>
      <c r="U102" s="51"/>
      <c r="V102" s="51"/>
      <c r="W102" s="51"/>
      <c r="X102" s="51"/>
      <c r="Y102" s="51"/>
      <c r="Z102" s="52"/>
    </row>
    <row r="103" spans="1:26" ht="18.75" customHeight="1">
      <c r="A103" s="49"/>
      <c r="B103" s="49"/>
      <c r="C103" s="49"/>
      <c r="D103" s="49"/>
      <c r="E103" s="49"/>
      <c r="F103" s="49"/>
      <c r="G103" s="53" t="s">
        <v>72</v>
      </c>
      <c r="H103" s="54"/>
      <c r="I103" s="54"/>
      <c r="J103" s="54"/>
      <c r="K103" s="54"/>
      <c r="L103" s="54"/>
      <c r="M103" s="54"/>
      <c r="N103" s="54"/>
      <c r="O103" s="54"/>
      <c r="P103" s="54"/>
      <c r="Q103" s="54"/>
      <c r="R103" s="54"/>
      <c r="S103" s="54"/>
      <c r="T103" s="54"/>
      <c r="U103" s="54"/>
      <c r="V103" s="54"/>
      <c r="W103" s="54"/>
      <c r="X103" s="54"/>
      <c r="Y103" s="54"/>
      <c r="Z103" s="55"/>
    </row>
    <row r="104" spans="1:30" ht="18.75" customHeight="1">
      <c r="A104" s="49"/>
      <c r="B104" s="49"/>
      <c r="C104" s="49"/>
      <c r="D104" s="49"/>
      <c r="E104" s="49"/>
      <c r="F104" s="49"/>
      <c r="G104" s="56" t="s">
        <v>73</v>
      </c>
      <c r="H104" s="57"/>
      <c r="I104" s="57"/>
      <c r="J104" s="57"/>
      <c r="K104" s="57" t="s">
        <v>74</v>
      </c>
      <c r="L104" s="57"/>
      <c r="M104" s="57"/>
      <c r="N104" s="57"/>
      <c r="O104" s="58" t="s">
        <v>75</v>
      </c>
      <c r="P104" s="58"/>
      <c r="Q104" s="58"/>
      <c r="R104" s="58"/>
      <c r="S104" s="58" t="s">
        <v>76</v>
      </c>
      <c r="T104" s="58"/>
      <c r="U104" s="58"/>
      <c r="V104" s="58"/>
      <c r="W104" s="58" t="s">
        <v>77</v>
      </c>
      <c r="X104" s="58"/>
      <c r="Y104" s="58"/>
      <c r="Z104" s="59"/>
      <c r="AA104" s="7"/>
      <c r="AB104" s="7"/>
      <c r="AC104" s="7"/>
      <c r="AD104" s="7"/>
    </row>
    <row r="105" spans="1:26" ht="18.75" customHeight="1">
      <c r="A105" s="49"/>
      <c r="B105" s="49"/>
      <c r="C105" s="49"/>
      <c r="D105" s="49"/>
      <c r="E105" s="49"/>
      <c r="F105" s="49"/>
      <c r="G105" s="30" t="s">
        <v>78</v>
      </c>
      <c r="H105" s="31"/>
      <c r="I105" s="31"/>
      <c r="J105" s="31"/>
      <c r="K105" s="31"/>
      <c r="L105" s="31"/>
      <c r="M105" s="31"/>
      <c r="N105" s="31"/>
      <c r="O105" s="31"/>
      <c r="P105" s="31"/>
      <c r="Q105" s="31"/>
      <c r="R105" s="31"/>
      <c r="S105" s="31"/>
      <c r="T105" s="31"/>
      <c r="U105" s="31"/>
      <c r="V105" s="31"/>
      <c r="W105" s="31"/>
      <c r="X105" s="31"/>
      <c r="Y105" s="31"/>
      <c r="Z105" s="32"/>
    </row>
    <row r="106" spans="1:26" ht="18.75" customHeight="1">
      <c r="A106" s="49"/>
      <c r="B106" s="49"/>
      <c r="C106" s="49"/>
      <c r="D106" s="49"/>
      <c r="E106" s="49"/>
      <c r="F106" s="49"/>
      <c r="G106" s="33"/>
      <c r="H106" s="34"/>
      <c r="I106" s="34"/>
      <c r="J106" s="34"/>
      <c r="K106" s="34"/>
      <c r="L106" s="34"/>
      <c r="M106" s="34"/>
      <c r="N106" s="34"/>
      <c r="O106" s="34"/>
      <c r="P106" s="34"/>
      <c r="Q106" s="34"/>
      <c r="R106" s="34"/>
      <c r="S106" s="34"/>
      <c r="T106" s="34"/>
      <c r="U106" s="34"/>
      <c r="V106" s="34"/>
      <c r="W106" s="34"/>
      <c r="X106" s="34"/>
      <c r="Y106" s="34"/>
      <c r="Z106" s="35"/>
    </row>
    <row r="107" spans="1:26" ht="18.75" customHeight="1">
      <c r="A107" s="49"/>
      <c r="B107" s="49"/>
      <c r="C107" s="49"/>
      <c r="D107" s="49"/>
      <c r="E107" s="49"/>
      <c r="F107" s="49"/>
      <c r="G107" s="33"/>
      <c r="H107" s="34"/>
      <c r="I107" s="34"/>
      <c r="J107" s="34"/>
      <c r="K107" s="34"/>
      <c r="L107" s="34"/>
      <c r="M107" s="34"/>
      <c r="N107" s="34"/>
      <c r="O107" s="34"/>
      <c r="P107" s="34"/>
      <c r="Q107" s="34"/>
      <c r="R107" s="34"/>
      <c r="S107" s="34"/>
      <c r="T107" s="34"/>
      <c r="U107" s="34"/>
      <c r="V107" s="34"/>
      <c r="W107" s="34"/>
      <c r="X107" s="34"/>
      <c r="Y107" s="34"/>
      <c r="Z107" s="35"/>
    </row>
    <row r="108" spans="1:26" ht="18.75" customHeight="1">
      <c r="A108" s="49"/>
      <c r="B108" s="49"/>
      <c r="C108" s="49"/>
      <c r="D108" s="49"/>
      <c r="E108" s="49"/>
      <c r="F108" s="49"/>
      <c r="G108" s="33"/>
      <c r="H108" s="34"/>
      <c r="I108" s="34"/>
      <c r="J108" s="34"/>
      <c r="K108" s="34"/>
      <c r="L108" s="34"/>
      <c r="M108" s="34"/>
      <c r="N108" s="34"/>
      <c r="O108" s="34"/>
      <c r="P108" s="34"/>
      <c r="Q108" s="34"/>
      <c r="R108" s="34"/>
      <c r="S108" s="34"/>
      <c r="T108" s="34"/>
      <c r="U108" s="34"/>
      <c r="V108" s="34"/>
      <c r="W108" s="34"/>
      <c r="X108" s="34"/>
      <c r="Y108" s="34"/>
      <c r="Z108" s="35"/>
    </row>
    <row r="109" spans="1:26" ht="18.75" customHeight="1">
      <c r="A109" s="49"/>
      <c r="B109" s="49"/>
      <c r="C109" s="49"/>
      <c r="D109" s="49"/>
      <c r="E109" s="49"/>
      <c r="F109" s="49"/>
      <c r="G109" s="36"/>
      <c r="H109" s="37"/>
      <c r="I109" s="37"/>
      <c r="J109" s="37"/>
      <c r="K109" s="37"/>
      <c r="L109" s="37"/>
      <c r="M109" s="37"/>
      <c r="N109" s="37"/>
      <c r="O109" s="37"/>
      <c r="P109" s="37"/>
      <c r="Q109" s="37"/>
      <c r="R109" s="37"/>
      <c r="S109" s="37"/>
      <c r="T109" s="37"/>
      <c r="U109" s="37"/>
      <c r="V109" s="37"/>
      <c r="W109" s="37"/>
      <c r="X109" s="37"/>
      <c r="Y109" s="37"/>
      <c r="Z109" s="3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C1:D1"/>
    <mergeCell ref="E1:F1"/>
    <mergeCell ref="G1:H1"/>
    <mergeCell ref="J1:Z1"/>
    <mergeCell ref="A3:Z3"/>
    <mergeCell ref="A4:D4"/>
    <mergeCell ref="E4:F4"/>
    <mergeCell ref="G4:P4"/>
    <mergeCell ref="Q4:S4"/>
    <mergeCell ref="T4:Z4"/>
    <mergeCell ref="A5:D6"/>
    <mergeCell ref="E5:F6"/>
    <mergeCell ref="G5:P6"/>
    <mergeCell ref="Q5:S5"/>
    <mergeCell ref="T5:Z5"/>
    <mergeCell ref="Q6:Q9"/>
    <mergeCell ref="R6:S6"/>
    <mergeCell ref="T6:Z6"/>
    <mergeCell ref="A7:D8"/>
    <mergeCell ref="E7:G7"/>
    <mergeCell ref="H7:I7"/>
    <mergeCell ref="J7:P7"/>
    <mergeCell ref="R7:S7"/>
    <mergeCell ref="T7:Z7"/>
    <mergeCell ref="E8:G8"/>
    <mergeCell ref="H8:I8"/>
    <mergeCell ref="J8:P8"/>
    <mergeCell ref="R8:S8"/>
    <mergeCell ref="T8:Z8"/>
    <mergeCell ref="A9:F9"/>
    <mergeCell ref="G9:P9"/>
    <mergeCell ref="R9:S9"/>
    <mergeCell ref="T9:Z9"/>
    <mergeCell ref="A10:F11"/>
    <mergeCell ref="G10:Z11"/>
    <mergeCell ref="A12:F14"/>
    <mergeCell ref="G12:Z14"/>
    <mergeCell ref="A15:F15"/>
    <mergeCell ref="G15:H15"/>
    <mergeCell ref="J15:K15"/>
    <mergeCell ref="L15:N16"/>
    <mergeCell ref="O15:Z16"/>
    <mergeCell ref="A16:F16"/>
    <mergeCell ref="G16:H16"/>
    <mergeCell ref="J16:K16"/>
    <mergeCell ref="A17:F22"/>
    <mergeCell ref="G17:Z22"/>
    <mergeCell ref="A24:Z24"/>
    <mergeCell ref="A25:B29"/>
    <mergeCell ref="C25:L25"/>
    <mergeCell ref="M25:N25"/>
    <mergeCell ref="O25:Q25"/>
    <mergeCell ref="R25:T25"/>
    <mergeCell ref="U25:W25"/>
    <mergeCell ref="X25:Z25"/>
    <mergeCell ref="C26:L27"/>
    <mergeCell ref="M26:N27"/>
    <mergeCell ref="P26:Q26"/>
    <mergeCell ref="S26:T26"/>
    <mergeCell ref="V26:W26"/>
    <mergeCell ref="Y26:Z26"/>
    <mergeCell ref="P27:Q27"/>
    <mergeCell ref="S27:T27"/>
    <mergeCell ref="V27:W27"/>
    <mergeCell ref="Y27:Z27"/>
    <mergeCell ref="C28:L29"/>
    <mergeCell ref="M28:N29"/>
    <mergeCell ref="P28:Q28"/>
    <mergeCell ref="S28:T28"/>
    <mergeCell ref="V28:W28"/>
    <mergeCell ref="Y28:Z28"/>
    <mergeCell ref="P29:Q29"/>
    <mergeCell ref="S29:T29"/>
    <mergeCell ref="V29:W29"/>
    <mergeCell ref="Y29:Z29"/>
    <mergeCell ref="A31:A35"/>
    <mergeCell ref="B31:F31"/>
    <mergeCell ref="G31:L31"/>
    <mergeCell ref="M31:N31"/>
    <mergeCell ref="O31:Q31"/>
    <mergeCell ref="R31:T31"/>
    <mergeCell ref="S33:T33"/>
    <mergeCell ref="S35:T35"/>
    <mergeCell ref="U31:W31"/>
    <mergeCell ref="X31:Z31"/>
    <mergeCell ref="B32:F33"/>
    <mergeCell ref="G32:L33"/>
    <mergeCell ref="M32:N33"/>
    <mergeCell ref="P32:Q32"/>
    <mergeCell ref="S32:T32"/>
    <mergeCell ref="V32:W32"/>
    <mergeCell ref="Y32:Z32"/>
    <mergeCell ref="P33:Q33"/>
    <mergeCell ref="V33:W33"/>
    <mergeCell ref="Y33:Z33"/>
    <mergeCell ref="B34:F35"/>
    <mergeCell ref="G34:L35"/>
    <mergeCell ref="M34:N35"/>
    <mergeCell ref="P34:Q34"/>
    <mergeCell ref="S34:T34"/>
    <mergeCell ref="V34:W34"/>
    <mergeCell ref="Y34:Z34"/>
    <mergeCell ref="P35:Q35"/>
    <mergeCell ref="V35:W35"/>
    <mergeCell ref="Y35:Z35"/>
    <mergeCell ref="A36:D39"/>
    <mergeCell ref="E36:Z39"/>
    <mergeCell ref="A41:A56"/>
    <mergeCell ref="B41:F41"/>
    <mergeCell ref="G41:J41"/>
    <mergeCell ref="K41:N41"/>
    <mergeCell ref="O41:R41"/>
    <mergeCell ref="S41:V41"/>
    <mergeCell ref="W41:Z41"/>
    <mergeCell ref="B42:E43"/>
    <mergeCell ref="F42:F43"/>
    <mergeCell ref="G42:J42"/>
    <mergeCell ref="K42:N42"/>
    <mergeCell ref="O42:R42"/>
    <mergeCell ref="S42:V42"/>
    <mergeCell ref="W42:Z42"/>
    <mergeCell ref="G43:J43"/>
    <mergeCell ref="K43:N43"/>
    <mergeCell ref="O43:R43"/>
    <mergeCell ref="S43:V43"/>
    <mergeCell ref="W43:Z43"/>
    <mergeCell ref="B44:B46"/>
    <mergeCell ref="C44:F44"/>
    <mergeCell ref="G44:J44"/>
    <mergeCell ref="K44:N44"/>
    <mergeCell ref="O44:R44"/>
    <mergeCell ref="S44:V44"/>
    <mergeCell ref="W44:Z44"/>
    <mergeCell ref="C45:F45"/>
    <mergeCell ref="G45:J45"/>
    <mergeCell ref="K45:N45"/>
    <mergeCell ref="O45:R45"/>
    <mergeCell ref="S45:V45"/>
    <mergeCell ref="W45:Z45"/>
    <mergeCell ref="C46:F46"/>
    <mergeCell ref="G46:J46"/>
    <mergeCell ref="K46:N46"/>
    <mergeCell ref="O46:R46"/>
    <mergeCell ref="S46:V46"/>
    <mergeCell ref="W46:Z46"/>
    <mergeCell ref="B47:B51"/>
    <mergeCell ref="C47:F47"/>
    <mergeCell ref="G47:J47"/>
    <mergeCell ref="K47:N47"/>
    <mergeCell ref="O47:R47"/>
    <mergeCell ref="S47:V47"/>
    <mergeCell ref="C49:F49"/>
    <mergeCell ref="G49:J49"/>
    <mergeCell ref="K49:N49"/>
    <mergeCell ref="O49:R49"/>
    <mergeCell ref="W47:Z47"/>
    <mergeCell ref="C48:F48"/>
    <mergeCell ref="G48:J48"/>
    <mergeCell ref="K48:N48"/>
    <mergeCell ref="O48:R48"/>
    <mergeCell ref="S48:V48"/>
    <mergeCell ref="W48:Z48"/>
    <mergeCell ref="S49:V49"/>
    <mergeCell ref="W49:Z49"/>
    <mergeCell ref="C50:F50"/>
    <mergeCell ref="G50:J50"/>
    <mergeCell ref="K50:N50"/>
    <mergeCell ref="O50:R50"/>
    <mergeCell ref="S50:V50"/>
    <mergeCell ref="W50:Z50"/>
    <mergeCell ref="C51:F51"/>
    <mergeCell ref="G51:J51"/>
    <mergeCell ref="K51:N51"/>
    <mergeCell ref="O51:R51"/>
    <mergeCell ref="S51:V51"/>
    <mergeCell ref="W51:Z51"/>
    <mergeCell ref="B52:E52"/>
    <mergeCell ref="G52:H52"/>
    <mergeCell ref="I52:J52"/>
    <mergeCell ref="K52:L52"/>
    <mergeCell ref="M52:N52"/>
    <mergeCell ref="O52:P52"/>
    <mergeCell ref="Q52:R52"/>
    <mergeCell ref="S52:T52"/>
    <mergeCell ref="U52:V52"/>
    <mergeCell ref="W52:X52"/>
    <mergeCell ref="Y52:Z52"/>
    <mergeCell ref="B53:E54"/>
    <mergeCell ref="F53:F54"/>
    <mergeCell ref="G53:J54"/>
    <mergeCell ref="K53:N54"/>
    <mergeCell ref="O53:R54"/>
    <mergeCell ref="S53:V54"/>
    <mergeCell ref="W53:Z54"/>
    <mergeCell ref="B55:F56"/>
    <mergeCell ref="G55:J55"/>
    <mergeCell ref="K55:N55"/>
    <mergeCell ref="O55:R55"/>
    <mergeCell ref="S55:V55"/>
    <mergeCell ref="W55:Z55"/>
    <mergeCell ref="G56:J56"/>
    <mergeCell ref="K56:N56"/>
    <mergeCell ref="O56:R56"/>
    <mergeCell ref="S56:V56"/>
    <mergeCell ref="W56:Z56"/>
    <mergeCell ref="A58:Z58"/>
    <mergeCell ref="A59:D59"/>
    <mergeCell ref="E59:M59"/>
    <mergeCell ref="N59:Z59"/>
    <mergeCell ref="A60:A65"/>
    <mergeCell ref="B60:D62"/>
    <mergeCell ref="E60:F62"/>
    <mergeCell ref="G60:M62"/>
    <mergeCell ref="N60:Z62"/>
    <mergeCell ref="B63:D65"/>
    <mergeCell ref="E63:F65"/>
    <mergeCell ref="G63:M65"/>
    <mergeCell ref="N63:Z65"/>
    <mergeCell ref="A66:A71"/>
    <mergeCell ref="B66:D68"/>
    <mergeCell ref="E66:F68"/>
    <mergeCell ref="G66:M68"/>
    <mergeCell ref="N66:Z68"/>
    <mergeCell ref="B69:D71"/>
    <mergeCell ref="E69:F71"/>
    <mergeCell ref="G69:M71"/>
    <mergeCell ref="N69:Z71"/>
    <mergeCell ref="A72:D74"/>
    <mergeCell ref="E72:F74"/>
    <mergeCell ref="G72:M74"/>
    <mergeCell ref="N72:Z74"/>
    <mergeCell ref="A76:C85"/>
    <mergeCell ref="D76:F77"/>
    <mergeCell ref="G76:I76"/>
    <mergeCell ref="J76:L77"/>
    <mergeCell ref="G77:I77"/>
    <mergeCell ref="D78:F80"/>
    <mergeCell ref="AB76:AC76"/>
    <mergeCell ref="AD76:AE76"/>
    <mergeCell ref="AH76:AI76"/>
    <mergeCell ref="AJ76:AK76"/>
    <mergeCell ref="AL76:AM76"/>
    <mergeCell ref="AN76:AO76"/>
    <mergeCell ref="AB77:AC77"/>
    <mergeCell ref="AD77:AE77"/>
    <mergeCell ref="AH77:AI77"/>
    <mergeCell ref="AJ77:AK77"/>
    <mergeCell ref="AL77:AM77"/>
    <mergeCell ref="AN77:AO77"/>
    <mergeCell ref="G78:I80"/>
    <mergeCell ref="J78:L80"/>
    <mergeCell ref="AB79:AE79"/>
    <mergeCell ref="AF79:AG79"/>
    <mergeCell ref="AB80:AE80"/>
    <mergeCell ref="AF80:AG80"/>
    <mergeCell ref="C95:E99"/>
    <mergeCell ref="D81:F81"/>
    <mergeCell ref="G81:I82"/>
    <mergeCell ref="J81:L82"/>
    <mergeCell ref="AB81:AE81"/>
    <mergeCell ref="AF81:AG81"/>
    <mergeCell ref="D82:F82"/>
    <mergeCell ref="AB82:AE82"/>
    <mergeCell ref="AF82:AG82"/>
    <mergeCell ref="W104:Z104"/>
    <mergeCell ref="D83:F85"/>
    <mergeCell ref="G83:I85"/>
    <mergeCell ref="J83:L85"/>
    <mergeCell ref="A87:Z87"/>
    <mergeCell ref="A88:B99"/>
    <mergeCell ref="C88:E89"/>
    <mergeCell ref="F88:M89"/>
    <mergeCell ref="C90:E94"/>
    <mergeCell ref="F90:Z94"/>
    <mergeCell ref="G105:Z109"/>
    <mergeCell ref="F95:Z99"/>
    <mergeCell ref="A101:Z101"/>
    <mergeCell ref="A102:F109"/>
    <mergeCell ref="G102:Z102"/>
    <mergeCell ref="G103:Z103"/>
    <mergeCell ref="G104:J104"/>
    <mergeCell ref="K104:N104"/>
    <mergeCell ref="O104:R104"/>
    <mergeCell ref="S104:V10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1">
      <selection activeCell="A1" sqref="A1"/>
    </sheetView>
  </sheetViews>
  <sheetFormatPr defaultColWidth="9.140625" defaultRowHeight="18.75" customHeight="1"/>
  <cols>
    <col min="1" max="1" width="4.8515625" style="17" customWidth="1"/>
    <col min="2" max="2" width="16.8515625" style="17" customWidth="1"/>
    <col min="3" max="12" width="5.7109375" style="17" customWidth="1"/>
    <col min="13" max="13" width="13.7109375" style="17" customWidth="1"/>
    <col min="14" max="16384" width="9.00390625" style="17" customWidth="1"/>
  </cols>
  <sheetData>
    <row r="1" ht="18.75" customHeight="1">
      <c r="M1" s="18"/>
    </row>
    <row r="2" spans="2:13" ht="18.75" customHeight="1">
      <c r="B2" s="404" t="s">
        <v>140</v>
      </c>
      <c r="C2" s="404"/>
      <c r="D2" s="404"/>
      <c r="E2" s="404"/>
      <c r="F2" s="404"/>
      <c r="G2" s="404"/>
      <c r="H2" s="404"/>
      <c r="I2" s="404"/>
      <c r="J2" s="404"/>
      <c r="K2" s="404"/>
      <c r="L2" s="404"/>
      <c r="M2" s="404"/>
    </row>
    <row r="3" spans="10:13" ht="18.75" customHeight="1">
      <c r="J3" s="405"/>
      <c r="K3" s="405"/>
      <c r="L3" s="406"/>
      <c r="M3" s="406"/>
    </row>
    <row r="4" spans="1:13" ht="18.75" customHeight="1">
      <c r="A4" s="407" t="s">
        <v>141</v>
      </c>
      <c r="B4" s="408"/>
      <c r="C4" s="409" t="s">
        <v>142</v>
      </c>
      <c r="D4" s="409"/>
      <c r="E4" s="409"/>
      <c r="F4" s="409"/>
      <c r="G4" s="409"/>
      <c r="H4" s="409"/>
      <c r="I4" s="409"/>
      <c r="J4" s="409"/>
      <c r="K4" s="409"/>
      <c r="L4" s="409"/>
      <c r="M4" s="409"/>
    </row>
    <row r="6" spans="1:13" ht="18.75" customHeight="1">
      <c r="A6" s="410" t="s">
        <v>143</v>
      </c>
      <c r="B6" s="410"/>
      <c r="C6" s="411" t="s">
        <v>144</v>
      </c>
      <c r="D6" s="412"/>
      <c r="E6" s="412"/>
      <c r="F6" s="412"/>
      <c r="G6" s="412"/>
      <c r="H6" s="412"/>
      <c r="I6" s="412"/>
      <c r="J6" s="412"/>
      <c r="K6" s="412"/>
      <c r="L6" s="413"/>
      <c r="M6" s="19" t="s">
        <v>145</v>
      </c>
    </row>
    <row r="7" spans="1:13" ht="16.5" customHeight="1">
      <c r="A7" s="414" t="s">
        <v>146</v>
      </c>
      <c r="B7" s="410" t="s">
        <v>147</v>
      </c>
      <c r="C7" s="415" t="s">
        <v>148</v>
      </c>
      <c r="D7" s="416"/>
      <c r="E7" s="416"/>
      <c r="F7" s="416"/>
      <c r="G7" s="416"/>
      <c r="H7" s="416"/>
      <c r="I7" s="416"/>
      <c r="J7" s="416"/>
      <c r="K7" s="416"/>
      <c r="L7" s="417"/>
      <c r="M7" s="418">
        <v>4</v>
      </c>
    </row>
    <row r="8" spans="1:13" ht="16.5" customHeight="1">
      <c r="A8" s="414"/>
      <c r="B8" s="410"/>
      <c r="C8" s="421" t="s">
        <v>149</v>
      </c>
      <c r="D8" s="422"/>
      <c r="E8" s="422"/>
      <c r="F8" s="422"/>
      <c r="G8" s="422"/>
      <c r="H8" s="422"/>
      <c r="I8" s="422"/>
      <c r="J8" s="422"/>
      <c r="K8" s="422"/>
      <c r="L8" s="423"/>
      <c r="M8" s="419"/>
    </row>
    <row r="9" spans="1:13" ht="16.5" customHeight="1">
      <c r="A9" s="414"/>
      <c r="B9" s="410"/>
      <c r="C9" s="421" t="s">
        <v>150</v>
      </c>
      <c r="D9" s="422"/>
      <c r="E9" s="422"/>
      <c r="F9" s="422"/>
      <c r="G9" s="422"/>
      <c r="H9" s="422"/>
      <c r="I9" s="422"/>
      <c r="J9" s="422"/>
      <c r="K9" s="422"/>
      <c r="L9" s="423"/>
      <c r="M9" s="419"/>
    </row>
    <row r="10" spans="1:13" ht="16.5" customHeight="1">
      <c r="A10" s="414"/>
      <c r="B10" s="410"/>
      <c r="C10" s="421" t="s">
        <v>151</v>
      </c>
      <c r="D10" s="422"/>
      <c r="E10" s="422"/>
      <c r="F10" s="422"/>
      <c r="G10" s="422"/>
      <c r="H10" s="422"/>
      <c r="I10" s="422"/>
      <c r="J10" s="422"/>
      <c r="K10" s="422"/>
      <c r="L10" s="423"/>
      <c r="M10" s="419"/>
    </row>
    <row r="11" spans="1:13" ht="16.5" customHeight="1">
      <c r="A11" s="414"/>
      <c r="B11" s="410"/>
      <c r="C11" s="421" t="s">
        <v>152</v>
      </c>
      <c r="D11" s="422"/>
      <c r="E11" s="422"/>
      <c r="F11" s="422"/>
      <c r="G11" s="422"/>
      <c r="H11" s="422"/>
      <c r="I11" s="422"/>
      <c r="J11" s="422"/>
      <c r="K11" s="422"/>
      <c r="L11" s="423"/>
      <c r="M11" s="419"/>
    </row>
    <row r="12" spans="1:13" ht="16.5" customHeight="1">
      <c r="A12" s="414"/>
      <c r="B12" s="410"/>
      <c r="C12" s="421" t="s">
        <v>153</v>
      </c>
      <c r="D12" s="422"/>
      <c r="E12" s="422"/>
      <c r="F12" s="422"/>
      <c r="G12" s="422"/>
      <c r="H12" s="422"/>
      <c r="I12" s="422"/>
      <c r="J12" s="422"/>
      <c r="K12" s="422"/>
      <c r="L12" s="423"/>
      <c r="M12" s="420"/>
    </row>
    <row r="13" spans="1:13" ht="16.5" customHeight="1">
      <c r="A13" s="414"/>
      <c r="B13" s="410"/>
      <c r="C13" s="424" t="s">
        <v>154</v>
      </c>
      <c r="D13" s="425"/>
      <c r="E13" s="425"/>
      <c r="F13" s="425"/>
      <c r="G13" s="425"/>
      <c r="H13" s="425"/>
      <c r="I13" s="425"/>
      <c r="J13" s="425"/>
      <c r="K13" s="425"/>
      <c r="L13" s="425"/>
      <c r="M13" s="426"/>
    </row>
    <row r="14" spans="1:13" ht="16.5" customHeight="1">
      <c r="A14" s="414"/>
      <c r="B14" s="410"/>
      <c r="C14" s="427" t="s">
        <v>155</v>
      </c>
      <c r="D14" s="428"/>
      <c r="E14" s="428"/>
      <c r="F14" s="428"/>
      <c r="G14" s="428"/>
      <c r="H14" s="428"/>
      <c r="I14" s="428"/>
      <c r="J14" s="428"/>
      <c r="K14" s="428"/>
      <c r="L14" s="428"/>
      <c r="M14" s="429"/>
    </row>
    <row r="15" spans="1:13" ht="16.5" customHeight="1">
      <c r="A15" s="414"/>
      <c r="B15" s="410"/>
      <c r="C15" s="427"/>
      <c r="D15" s="428"/>
      <c r="E15" s="428"/>
      <c r="F15" s="428"/>
      <c r="G15" s="428"/>
      <c r="H15" s="428"/>
      <c r="I15" s="428"/>
      <c r="J15" s="428"/>
      <c r="K15" s="428"/>
      <c r="L15" s="428"/>
      <c r="M15" s="429"/>
    </row>
    <row r="16" spans="1:13" ht="16.5" customHeight="1">
      <c r="A16" s="414"/>
      <c r="B16" s="410"/>
      <c r="C16" s="427"/>
      <c r="D16" s="428"/>
      <c r="E16" s="428"/>
      <c r="F16" s="428"/>
      <c r="G16" s="428"/>
      <c r="H16" s="428"/>
      <c r="I16" s="428"/>
      <c r="J16" s="428"/>
      <c r="K16" s="428"/>
      <c r="L16" s="428"/>
      <c r="M16" s="429"/>
    </row>
    <row r="17" spans="1:13" ht="16.5" customHeight="1">
      <c r="A17" s="414"/>
      <c r="B17" s="410"/>
      <c r="C17" s="430"/>
      <c r="D17" s="431"/>
      <c r="E17" s="431"/>
      <c r="F17" s="431"/>
      <c r="G17" s="431"/>
      <c r="H17" s="431"/>
      <c r="I17" s="431"/>
      <c r="J17" s="431"/>
      <c r="K17" s="431"/>
      <c r="L17" s="431"/>
      <c r="M17" s="432"/>
    </row>
    <row r="18" spans="1:13" ht="16.5" customHeight="1">
      <c r="A18" s="414"/>
      <c r="B18" s="410" t="s">
        <v>156</v>
      </c>
      <c r="C18" s="433" t="s">
        <v>157</v>
      </c>
      <c r="D18" s="434"/>
      <c r="E18" s="434"/>
      <c r="F18" s="434"/>
      <c r="G18" s="434"/>
      <c r="H18" s="434"/>
      <c r="I18" s="434"/>
      <c r="J18" s="434"/>
      <c r="K18" s="434"/>
      <c r="L18" s="435"/>
      <c r="M18" s="419">
        <v>4</v>
      </c>
    </row>
    <row r="19" spans="1:13" ht="16.5" customHeight="1">
      <c r="A19" s="414"/>
      <c r="B19" s="410"/>
      <c r="C19" s="421" t="s">
        <v>158</v>
      </c>
      <c r="D19" s="422"/>
      <c r="E19" s="422"/>
      <c r="F19" s="422"/>
      <c r="G19" s="422"/>
      <c r="H19" s="422"/>
      <c r="I19" s="422"/>
      <c r="J19" s="422"/>
      <c r="K19" s="422"/>
      <c r="L19" s="423"/>
      <c r="M19" s="419"/>
    </row>
    <row r="20" spans="1:13" ht="16.5" customHeight="1">
      <c r="A20" s="414"/>
      <c r="B20" s="410"/>
      <c r="C20" s="421" t="s">
        <v>159</v>
      </c>
      <c r="D20" s="422"/>
      <c r="E20" s="422"/>
      <c r="F20" s="422"/>
      <c r="G20" s="422"/>
      <c r="H20" s="422"/>
      <c r="I20" s="422"/>
      <c r="J20" s="422"/>
      <c r="K20" s="422"/>
      <c r="L20" s="423"/>
      <c r="M20" s="419"/>
    </row>
    <row r="21" spans="1:13" ht="16.5" customHeight="1">
      <c r="A21" s="414"/>
      <c r="B21" s="410"/>
      <c r="C21" s="421" t="s">
        <v>151</v>
      </c>
      <c r="D21" s="422"/>
      <c r="E21" s="422"/>
      <c r="F21" s="422"/>
      <c r="G21" s="422"/>
      <c r="H21" s="422"/>
      <c r="I21" s="422"/>
      <c r="J21" s="422"/>
      <c r="K21" s="422"/>
      <c r="L21" s="423"/>
      <c r="M21" s="419"/>
    </row>
    <row r="22" spans="1:13" ht="16.5" customHeight="1">
      <c r="A22" s="414"/>
      <c r="B22" s="410"/>
      <c r="C22" s="421" t="s">
        <v>160</v>
      </c>
      <c r="D22" s="422"/>
      <c r="E22" s="422"/>
      <c r="F22" s="422"/>
      <c r="G22" s="422"/>
      <c r="H22" s="422"/>
      <c r="I22" s="422"/>
      <c r="J22" s="422"/>
      <c r="K22" s="422"/>
      <c r="L22" s="423"/>
      <c r="M22" s="419"/>
    </row>
    <row r="23" spans="1:13" ht="16.5" customHeight="1">
      <c r="A23" s="414"/>
      <c r="B23" s="410"/>
      <c r="C23" s="421" t="s">
        <v>161</v>
      </c>
      <c r="D23" s="422"/>
      <c r="E23" s="422"/>
      <c r="F23" s="422"/>
      <c r="G23" s="422"/>
      <c r="H23" s="422"/>
      <c r="I23" s="422"/>
      <c r="J23" s="422"/>
      <c r="K23" s="422"/>
      <c r="L23" s="423"/>
      <c r="M23" s="419"/>
    </row>
    <row r="24" spans="1:13" ht="16.5" customHeight="1">
      <c r="A24" s="414"/>
      <c r="B24" s="410"/>
      <c r="C24" s="424" t="s">
        <v>154</v>
      </c>
      <c r="D24" s="425"/>
      <c r="E24" s="425"/>
      <c r="F24" s="425"/>
      <c r="G24" s="425"/>
      <c r="H24" s="425"/>
      <c r="I24" s="425"/>
      <c r="J24" s="425"/>
      <c r="K24" s="425"/>
      <c r="L24" s="425"/>
      <c r="M24" s="426"/>
    </row>
    <row r="25" spans="1:13" ht="16.5" customHeight="1">
      <c r="A25" s="414"/>
      <c r="B25" s="410"/>
      <c r="C25" s="427" t="s">
        <v>162</v>
      </c>
      <c r="D25" s="428"/>
      <c r="E25" s="428"/>
      <c r="F25" s="428"/>
      <c r="G25" s="428"/>
      <c r="H25" s="428"/>
      <c r="I25" s="428"/>
      <c r="J25" s="428"/>
      <c r="K25" s="428"/>
      <c r="L25" s="428"/>
      <c r="M25" s="429"/>
    </row>
    <row r="26" spans="1:13" ht="16.5" customHeight="1">
      <c r="A26" s="414"/>
      <c r="B26" s="410"/>
      <c r="C26" s="427"/>
      <c r="D26" s="428"/>
      <c r="E26" s="428"/>
      <c r="F26" s="428"/>
      <c r="G26" s="428"/>
      <c r="H26" s="428"/>
      <c r="I26" s="428"/>
      <c r="J26" s="428"/>
      <c r="K26" s="428"/>
      <c r="L26" s="428"/>
      <c r="M26" s="429"/>
    </row>
    <row r="27" spans="1:13" ht="16.5" customHeight="1">
      <c r="A27" s="414"/>
      <c r="B27" s="410"/>
      <c r="C27" s="427"/>
      <c r="D27" s="428"/>
      <c r="E27" s="428"/>
      <c r="F27" s="428"/>
      <c r="G27" s="428"/>
      <c r="H27" s="428"/>
      <c r="I27" s="428"/>
      <c r="J27" s="428"/>
      <c r="K27" s="428"/>
      <c r="L27" s="428"/>
      <c r="M27" s="429"/>
    </row>
    <row r="28" spans="1:13" ht="16.5" customHeight="1">
      <c r="A28" s="414"/>
      <c r="B28" s="410"/>
      <c r="C28" s="430"/>
      <c r="D28" s="431"/>
      <c r="E28" s="431"/>
      <c r="F28" s="431"/>
      <c r="G28" s="431"/>
      <c r="H28" s="431"/>
      <c r="I28" s="431"/>
      <c r="J28" s="431"/>
      <c r="K28" s="431"/>
      <c r="L28" s="431"/>
      <c r="M28" s="432"/>
    </row>
    <row r="29" spans="1:13" ht="16.5" customHeight="1">
      <c r="A29" s="414" t="s">
        <v>163</v>
      </c>
      <c r="B29" s="410" t="s">
        <v>164</v>
      </c>
      <c r="C29" s="415" t="s">
        <v>165</v>
      </c>
      <c r="D29" s="416"/>
      <c r="E29" s="416"/>
      <c r="F29" s="416"/>
      <c r="G29" s="416"/>
      <c r="H29" s="416"/>
      <c r="I29" s="416"/>
      <c r="J29" s="416"/>
      <c r="K29" s="416"/>
      <c r="L29" s="417"/>
      <c r="M29" s="418">
        <v>4</v>
      </c>
    </row>
    <row r="30" spans="1:13" ht="16.5" customHeight="1">
      <c r="A30" s="414"/>
      <c r="B30" s="410"/>
      <c r="C30" s="421" t="s">
        <v>166</v>
      </c>
      <c r="D30" s="422"/>
      <c r="E30" s="422"/>
      <c r="F30" s="422"/>
      <c r="G30" s="422"/>
      <c r="H30" s="422"/>
      <c r="I30" s="422"/>
      <c r="J30" s="436"/>
      <c r="K30" s="436"/>
      <c r="L30" s="423"/>
      <c r="M30" s="419"/>
    </row>
    <row r="31" spans="1:13" ht="16.5" customHeight="1">
      <c r="A31" s="414"/>
      <c r="B31" s="410"/>
      <c r="C31" s="421" t="s">
        <v>167</v>
      </c>
      <c r="D31" s="422"/>
      <c r="E31" s="422"/>
      <c r="F31" s="422"/>
      <c r="G31" s="422"/>
      <c r="H31" s="422"/>
      <c r="I31" s="422"/>
      <c r="J31" s="436"/>
      <c r="K31" s="436"/>
      <c r="L31" s="423"/>
      <c r="M31" s="419"/>
    </row>
    <row r="32" spans="1:13" ht="16.5" customHeight="1">
      <c r="A32" s="414"/>
      <c r="B32" s="410"/>
      <c r="C32" s="421" t="s">
        <v>151</v>
      </c>
      <c r="D32" s="422"/>
      <c r="E32" s="422"/>
      <c r="F32" s="422"/>
      <c r="G32" s="422"/>
      <c r="H32" s="422"/>
      <c r="I32" s="422"/>
      <c r="J32" s="436"/>
      <c r="K32" s="436"/>
      <c r="L32" s="423"/>
      <c r="M32" s="419"/>
    </row>
    <row r="33" spans="1:13" ht="16.5" customHeight="1">
      <c r="A33" s="414"/>
      <c r="B33" s="410"/>
      <c r="C33" s="421" t="s">
        <v>168</v>
      </c>
      <c r="D33" s="422"/>
      <c r="E33" s="422"/>
      <c r="F33" s="422"/>
      <c r="G33" s="422"/>
      <c r="H33" s="422"/>
      <c r="I33" s="422"/>
      <c r="J33" s="436"/>
      <c r="K33" s="436"/>
      <c r="L33" s="423"/>
      <c r="M33" s="419"/>
    </row>
    <row r="34" spans="1:13" ht="16.5" customHeight="1">
      <c r="A34" s="414"/>
      <c r="B34" s="410"/>
      <c r="C34" s="421" t="s">
        <v>169</v>
      </c>
      <c r="D34" s="422"/>
      <c r="E34" s="422"/>
      <c r="F34" s="422"/>
      <c r="G34" s="422"/>
      <c r="H34" s="422"/>
      <c r="I34" s="422"/>
      <c r="J34" s="422"/>
      <c r="K34" s="422"/>
      <c r="L34" s="423"/>
      <c r="M34" s="419"/>
    </row>
    <row r="35" spans="1:13" ht="16.5" customHeight="1">
      <c r="A35" s="414"/>
      <c r="B35" s="410"/>
      <c r="C35" s="437" t="s">
        <v>154</v>
      </c>
      <c r="D35" s="438"/>
      <c r="E35" s="438"/>
      <c r="F35" s="438"/>
      <c r="G35" s="438"/>
      <c r="H35" s="438"/>
      <c r="I35" s="438"/>
      <c r="J35" s="438"/>
      <c r="K35" s="438"/>
      <c r="L35" s="438"/>
      <c r="M35" s="439"/>
    </row>
    <row r="36" spans="1:13" ht="16.5" customHeight="1">
      <c r="A36" s="414"/>
      <c r="B36" s="410"/>
      <c r="C36" s="440" t="s">
        <v>170</v>
      </c>
      <c r="D36" s="441"/>
      <c r="E36" s="441"/>
      <c r="F36" s="441"/>
      <c r="G36" s="441"/>
      <c r="H36" s="441"/>
      <c r="I36" s="441"/>
      <c r="J36" s="441"/>
      <c r="K36" s="441"/>
      <c r="L36" s="441"/>
      <c r="M36" s="442"/>
    </row>
    <row r="37" spans="1:13" ht="16.5" customHeight="1">
      <c r="A37" s="414"/>
      <c r="B37" s="410"/>
      <c r="C37" s="440"/>
      <c r="D37" s="441"/>
      <c r="E37" s="441"/>
      <c r="F37" s="441"/>
      <c r="G37" s="441"/>
      <c r="H37" s="441"/>
      <c r="I37" s="441"/>
      <c r="J37" s="441"/>
      <c r="K37" s="441"/>
      <c r="L37" s="441"/>
      <c r="M37" s="442"/>
    </row>
    <row r="38" spans="1:13" ht="16.5" customHeight="1">
      <c r="A38" s="414"/>
      <c r="B38" s="410"/>
      <c r="C38" s="440"/>
      <c r="D38" s="441"/>
      <c r="E38" s="441"/>
      <c r="F38" s="441"/>
      <c r="G38" s="441"/>
      <c r="H38" s="441"/>
      <c r="I38" s="441"/>
      <c r="J38" s="441"/>
      <c r="K38" s="441"/>
      <c r="L38" s="441"/>
      <c r="M38" s="442"/>
    </row>
    <row r="39" spans="1:13" ht="16.5" customHeight="1">
      <c r="A39" s="414"/>
      <c r="B39" s="410"/>
      <c r="C39" s="443"/>
      <c r="D39" s="444"/>
      <c r="E39" s="444"/>
      <c r="F39" s="444"/>
      <c r="G39" s="444"/>
      <c r="H39" s="444"/>
      <c r="I39" s="444"/>
      <c r="J39" s="444"/>
      <c r="K39" s="444"/>
      <c r="L39" s="444"/>
      <c r="M39" s="445"/>
    </row>
    <row r="40" spans="1:13" ht="16.5" customHeight="1">
      <c r="A40" s="414"/>
      <c r="B40" s="410" t="s">
        <v>171</v>
      </c>
      <c r="C40" s="415" t="s">
        <v>172</v>
      </c>
      <c r="D40" s="416"/>
      <c r="E40" s="416"/>
      <c r="F40" s="416"/>
      <c r="G40" s="416"/>
      <c r="H40" s="416"/>
      <c r="I40" s="416"/>
      <c r="J40" s="416"/>
      <c r="K40" s="416"/>
      <c r="L40" s="417"/>
      <c r="M40" s="418">
        <v>4</v>
      </c>
    </row>
    <row r="41" spans="1:13" ht="16.5" customHeight="1">
      <c r="A41" s="414"/>
      <c r="B41" s="410"/>
      <c r="C41" s="421" t="s">
        <v>173</v>
      </c>
      <c r="D41" s="422"/>
      <c r="E41" s="422"/>
      <c r="F41" s="422"/>
      <c r="G41" s="422"/>
      <c r="H41" s="422"/>
      <c r="I41" s="422"/>
      <c r="J41" s="422"/>
      <c r="K41" s="436"/>
      <c r="L41" s="423"/>
      <c r="M41" s="419"/>
    </row>
    <row r="42" spans="1:13" ht="16.5" customHeight="1">
      <c r="A42" s="414"/>
      <c r="B42" s="410"/>
      <c r="C42" s="421" t="s">
        <v>174</v>
      </c>
      <c r="D42" s="422"/>
      <c r="E42" s="422"/>
      <c r="F42" s="422"/>
      <c r="G42" s="422"/>
      <c r="H42" s="422"/>
      <c r="I42" s="422"/>
      <c r="J42" s="422"/>
      <c r="K42" s="436"/>
      <c r="L42" s="423"/>
      <c r="M42" s="419"/>
    </row>
    <row r="43" spans="1:13" ht="16.5" customHeight="1">
      <c r="A43" s="414"/>
      <c r="B43" s="410"/>
      <c r="C43" s="421" t="s">
        <v>175</v>
      </c>
      <c r="D43" s="422"/>
      <c r="E43" s="422"/>
      <c r="F43" s="422"/>
      <c r="G43" s="422"/>
      <c r="H43" s="422"/>
      <c r="I43" s="422"/>
      <c r="J43" s="436"/>
      <c r="K43" s="436"/>
      <c r="L43" s="423"/>
      <c r="M43" s="419"/>
    </row>
    <row r="44" spans="1:13" ht="16.5" customHeight="1">
      <c r="A44" s="414"/>
      <c r="B44" s="410"/>
      <c r="C44" s="421" t="s">
        <v>176</v>
      </c>
      <c r="D44" s="436"/>
      <c r="E44" s="436"/>
      <c r="F44" s="436"/>
      <c r="G44" s="436"/>
      <c r="H44" s="436"/>
      <c r="I44" s="436"/>
      <c r="J44" s="436"/>
      <c r="K44" s="436"/>
      <c r="L44" s="423"/>
      <c r="M44" s="419"/>
    </row>
    <row r="45" spans="1:13" ht="16.5" customHeight="1">
      <c r="A45" s="414"/>
      <c r="B45" s="410"/>
      <c r="C45" s="446" t="s">
        <v>177</v>
      </c>
      <c r="D45" s="447"/>
      <c r="E45" s="447"/>
      <c r="F45" s="447"/>
      <c r="G45" s="447"/>
      <c r="H45" s="447"/>
      <c r="I45" s="447"/>
      <c r="J45" s="447"/>
      <c r="K45" s="447"/>
      <c r="L45" s="448"/>
      <c r="M45" s="419"/>
    </row>
    <row r="46" spans="1:13" ht="16.5" customHeight="1">
      <c r="A46" s="414"/>
      <c r="B46" s="410"/>
      <c r="C46" s="437" t="s">
        <v>154</v>
      </c>
      <c r="D46" s="438"/>
      <c r="E46" s="438"/>
      <c r="F46" s="438"/>
      <c r="G46" s="438"/>
      <c r="H46" s="438"/>
      <c r="I46" s="438"/>
      <c r="J46" s="438"/>
      <c r="K46" s="438"/>
      <c r="L46" s="438"/>
      <c r="M46" s="439"/>
    </row>
    <row r="47" spans="1:13" ht="16.5" customHeight="1">
      <c r="A47" s="414"/>
      <c r="B47" s="410"/>
      <c r="C47" s="427" t="s">
        <v>178</v>
      </c>
      <c r="D47" s="428"/>
      <c r="E47" s="428"/>
      <c r="F47" s="428"/>
      <c r="G47" s="428"/>
      <c r="H47" s="428"/>
      <c r="I47" s="428"/>
      <c r="J47" s="428"/>
      <c r="K47" s="428"/>
      <c r="L47" s="428"/>
      <c r="M47" s="429"/>
    </row>
    <row r="48" spans="1:13" ht="16.5" customHeight="1">
      <c r="A48" s="414"/>
      <c r="B48" s="410"/>
      <c r="C48" s="427"/>
      <c r="D48" s="428"/>
      <c r="E48" s="428"/>
      <c r="F48" s="428"/>
      <c r="G48" s="428"/>
      <c r="H48" s="428"/>
      <c r="I48" s="428"/>
      <c r="J48" s="428"/>
      <c r="K48" s="428"/>
      <c r="L48" s="428"/>
      <c r="M48" s="429"/>
    </row>
    <row r="49" spans="1:13" ht="16.5" customHeight="1">
      <c r="A49" s="414"/>
      <c r="B49" s="410"/>
      <c r="C49" s="427"/>
      <c r="D49" s="428"/>
      <c r="E49" s="428"/>
      <c r="F49" s="428"/>
      <c r="G49" s="428"/>
      <c r="H49" s="428"/>
      <c r="I49" s="428"/>
      <c r="J49" s="428"/>
      <c r="K49" s="428"/>
      <c r="L49" s="428"/>
      <c r="M49" s="429"/>
    </row>
    <row r="50" spans="1:13" ht="16.5" customHeight="1">
      <c r="A50" s="414"/>
      <c r="B50" s="410"/>
      <c r="C50" s="430"/>
      <c r="D50" s="431"/>
      <c r="E50" s="431"/>
      <c r="F50" s="431"/>
      <c r="G50" s="431"/>
      <c r="H50" s="431"/>
      <c r="I50" s="431"/>
      <c r="J50" s="431"/>
      <c r="K50" s="431"/>
      <c r="L50" s="431"/>
      <c r="M50" s="432"/>
    </row>
    <row r="51" spans="1:13" ht="18.75" customHeight="1">
      <c r="A51" s="410" t="s">
        <v>143</v>
      </c>
      <c r="B51" s="410"/>
      <c r="C51" s="411" t="s">
        <v>144</v>
      </c>
      <c r="D51" s="412"/>
      <c r="E51" s="412"/>
      <c r="F51" s="412"/>
      <c r="G51" s="412"/>
      <c r="H51" s="412"/>
      <c r="I51" s="412"/>
      <c r="J51" s="412"/>
      <c r="K51" s="412"/>
      <c r="L51" s="413"/>
      <c r="M51" s="19" t="s">
        <v>145</v>
      </c>
    </row>
    <row r="52" spans="1:13" ht="16.5" customHeight="1">
      <c r="A52" s="407" t="s">
        <v>179</v>
      </c>
      <c r="B52" s="408"/>
      <c r="C52" s="415" t="s">
        <v>180</v>
      </c>
      <c r="D52" s="416"/>
      <c r="E52" s="416"/>
      <c r="F52" s="416"/>
      <c r="G52" s="416"/>
      <c r="H52" s="416"/>
      <c r="I52" s="416"/>
      <c r="J52" s="416"/>
      <c r="K52" s="416"/>
      <c r="L52" s="417"/>
      <c r="M52" s="418">
        <v>4</v>
      </c>
    </row>
    <row r="53" spans="1:13" ht="16.5" customHeight="1">
      <c r="A53" s="407"/>
      <c r="B53" s="408"/>
      <c r="C53" s="421" t="s">
        <v>181</v>
      </c>
      <c r="D53" s="422"/>
      <c r="E53" s="422"/>
      <c r="F53" s="422"/>
      <c r="G53" s="422"/>
      <c r="H53" s="422"/>
      <c r="I53" s="422"/>
      <c r="J53" s="436"/>
      <c r="K53" s="436"/>
      <c r="L53" s="423"/>
      <c r="M53" s="419"/>
    </row>
    <row r="54" spans="1:13" ht="16.5" customHeight="1">
      <c r="A54" s="407"/>
      <c r="B54" s="408"/>
      <c r="C54" s="421" t="s">
        <v>182</v>
      </c>
      <c r="D54" s="422"/>
      <c r="E54" s="422"/>
      <c r="F54" s="422"/>
      <c r="G54" s="422"/>
      <c r="H54" s="422"/>
      <c r="I54" s="422"/>
      <c r="J54" s="436"/>
      <c r="K54" s="436"/>
      <c r="L54" s="423"/>
      <c r="M54" s="419"/>
    </row>
    <row r="55" spans="1:13" ht="16.5" customHeight="1">
      <c r="A55" s="407"/>
      <c r="B55" s="408"/>
      <c r="C55" s="421" t="s">
        <v>151</v>
      </c>
      <c r="D55" s="422"/>
      <c r="E55" s="422"/>
      <c r="F55" s="422"/>
      <c r="G55" s="422"/>
      <c r="H55" s="422"/>
      <c r="I55" s="422"/>
      <c r="J55" s="436"/>
      <c r="K55" s="436"/>
      <c r="L55" s="423"/>
      <c r="M55" s="419"/>
    </row>
    <row r="56" spans="1:13" ht="16.5" customHeight="1">
      <c r="A56" s="407"/>
      <c r="B56" s="408"/>
      <c r="C56" s="421" t="s">
        <v>183</v>
      </c>
      <c r="D56" s="422"/>
      <c r="E56" s="422"/>
      <c r="F56" s="422"/>
      <c r="G56" s="422"/>
      <c r="H56" s="422"/>
      <c r="I56" s="422"/>
      <c r="J56" s="436"/>
      <c r="K56" s="436"/>
      <c r="L56" s="423"/>
      <c r="M56" s="419"/>
    </row>
    <row r="57" spans="1:13" ht="16.5" customHeight="1">
      <c r="A57" s="407"/>
      <c r="B57" s="408"/>
      <c r="C57" s="421" t="s">
        <v>184</v>
      </c>
      <c r="D57" s="422"/>
      <c r="E57" s="422"/>
      <c r="F57" s="422"/>
      <c r="G57" s="422"/>
      <c r="H57" s="422"/>
      <c r="I57" s="422"/>
      <c r="J57" s="422"/>
      <c r="K57" s="422"/>
      <c r="L57" s="423"/>
      <c r="M57" s="419"/>
    </row>
    <row r="58" spans="1:13" ht="16.5" customHeight="1">
      <c r="A58" s="407"/>
      <c r="B58" s="408"/>
      <c r="C58" s="437" t="s">
        <v>154</v>
      </c>
      <c r="D58" s="438"/>
      <c r="E58" s="438"/>
      <c r="F58" s="438"/>
      <c r="G58" s="438"/>
      <c r="H58" s="438"/>
      <c r="I58" s="438"/>
      <c r="J58" s="438"/>
      <c r="K58" s="438"/>
      <c r="L58" s="438"/>
      <c r="M58" s="439"/>
    </row>
    <row r="59" spans="1:13" ht="16.5" customHeight="1">
      <c r="A59" s="407"/>
      <c r="B59" s="408"/>
      <c r="C59" s="427" t="s">
        <v>185</v>
      </c>
      <c r="D59" s="428"/>
      <c r="E59" s="428"/>
      <c r="F59" s="428"/>
      <c r="G59" s="428"/>
      <c r="H59" s="428"/>
      <c r="I59" s="428"/>
      <c r="J59" s="428"/>
      <c r="K59" s="428"/>
      <c r="L59" s="428"/>
      <c r="M59" s="429"/>
    </row>
    <row r="60" spans="1:13" ht="16.5" customHeight="1">
      <c r="A60" s="407"/>
      <c r="B60" s="408"/>
      <c r="C60" s="427"/>
      <c r="D60" s="428"/>
      <c r="E60" s="428"/>
      <c r="F60" s="428"/>
      <c r="G60" s="428"/>
      <c r="H60" s="428"/>
      <c r="I60" s="428"/>
      <c r="J60" s="428"/>
      <c r="K60" s="428"/>
      <c r="L60" s="428"/>
      <c r="M60" s="429"/>
    </row>
    <row r="61" spans="1:13" ht="16.5" customHeight="1">
      <c r="A61" s="407"/>
      <c r="B61" s="408"/>
      <c r="C61" s="427"/>
      <c r="D61" s="428"/>
      <c r="E61" s="428"/>
      <c r="F61" s="428"/>
      <c r="G61" s="428"/>
      <c r="H61" s="428"/>
      <c r="I61" s="428"/>
      <c r="J61" s="428"/>
      <c r="K61" s="428"/>
      <c r="L61" s="428"/>
      <c r="M61" s="429"/>
    </row>
    <row r="62" spans="1:13" ht="16.5" customHeight="1">
      <c r="A62" s="407"/>
      <c r="B62" s="408"/>
      <c r="C62" s="430"/>
      <c r="D62" s="431"/>
      <c r="E62" s="431"/>
      <c r="F62" s="431"/>
      <c r="G62" s="431"/>
      <c r="H62" s="431"/>
      <c r="I62" s="431"/>
      <c r="J62" s="431"/>
      <c r="K62" s="431"/>
      <c r="L62" s="431"/>
      <c r="M62" s="432"/>
    </row>
    <row r="63" spans="1:13" ht="11.25" customHeight="1">
      <c r="A63" s="23"/>
      <c r="B63" s="23"/>
      <c r="C63" s="24"/>
      <c r="D63" s="25"/>
      <c r="E63" s="25"/>
      <c r="F63" s="25"/>
      <c r="G63" s="25"/>
      <c r="H63" s="25"/>
      <c r="I63" s="25"/>
      <c r="J63" s="25"/>
      <c r="K63" s="26"/>
      <c r="L63" s="26"/>
      <c r="M63" s="27"/>
    </row>
    <row r="64" spans="1:13" ht="15" customHeight="1">
      <c r="A64" s="28"/>
      <c r="B64" s="28"/>
      <c r="C64" s="25"/>
      <c r="D64" s="25"/>
      <c r="E64" s="25"/>
      <c r="F64" s="25"/>
      <c r="G64" s="25"/>
      <c r="H64" s="25"/>
      <c r="I64" s="25"/>
      <c r="J64" s="25"/>
      <c r="K64" s="26"/>
      <c r="L64" s="26"/>
      <c r="M64" s="27"/>
    </row>
    <row r="65" spans="1:13" ht="15" customHeight="1">
      <c r="A65" s="28"/>
      <c r="B65" s="28"/>
      <c r="C65" s="25"/>
      <c r="D65" s="25"/>
      <c r="E65" s="25"/>
      <c r="F65" s="25"/>
      <c r="G65" s="25"/>
      <c r="H65" s="25"/>
      <c r="I65" s="25"/>
      <c r="J65" s="25"/>
      <c r="K65" s="26"/>
      <c r="L65" s="26"/>
      <c r="M65" s="27"/>
    </row>
    <row r="66" spans="1:13" ht="21" customHeight="1">
      <c r="A66" s="28"/>
      <c r="B66" s="28"/>
      <c r="C66" s="25"/>
      <c r="D66" s="25"/>
      <c r="E66" s="25"/>
      <c r="F66" s="25"/>
      <c r="G66" s="25"/>
      <c r="H66" s="25"/>
      <c r="I66" s="25"/>
      <c r="J66" s="25"/>
      <c r="K66" s="26"/>
      <c r="L66" s="26"/>
      <c r="M66" s="26"/>
    </row>
    <row r="67" spans="1:20" ht="21" customHeight="1">
      <c r="A67" s="28"/>
      <c r="B67" s="28"/>
      <c r="C67" s="25"/>
      <c r="D67" s="25"/>
      <c r="E67" s="25"/>
      <c r="F67" s="25"/>
      <c r="G67" s="25"/>
      <c r="H67" s="25"/>
      <c r="I67" s="25"/>
      <c r="J67" s="25"/>
      <c r="K67" s="27"/>
      <c r="L67" s="26"/>
      <c r="M67" s="27"/>
      <c r="O67" s="121" t="s">
        <v>186</v>
      </c>
      <c r="P67" s="121"/>
      <c r="Q67" s="121"/>
      <c r="R67" s="121"/>
      <c r="S67" s="121">
        <f>SUM(M29,M52)</f>
        <v>8</v>
      </c>
      <c r="T67" s="121"/>
    </row>
    <row r="68" spans="1:20" ht="21" customHeight="1">
      <c r="A68" s="28"/>
      <c r="B68" s="28"/>
      <c r="C68" s="25"/>
      <c r="D68" s="25"/>
      <c r="E68" s="25"/>
      <c r="F68" s="25"/>
      <c r="G68" s="25"/>
      <c r="H68" s="25"/>
      <c r="I68" s="25"/>
      <c r="J68" s="25"/>
      <c r="K68" s="26"/>
      <c r="L68" s="26"/>
      <c r="M68" s="27"/>
      <c r="O68" s="121" t="s">
        <v>187</v>
      </c>
      <c r="P68" s="121"/>
      <c r="Q68" s="121"/>
      <c r="R68" s="121"/>
      <c r="S68" s="121">
        <f>SUM(M7,M18,M40,)</f>
        <v>12</v>
      </c>
      <c r="T68" s="121"/>
    </row>
    <row r="69" spans="1:20" ht="21" customHeight="1">
      <c r="A69" s="28"/>
      <c r="B69" s="28"/>
      <c r="C69" s="25"/>
      <c r="D69" s="25"/>
      <c r="E69" s="25"/>
      <c r="F69" s="25"/>
      <c r="G69" s="25"/>
      <c r="H69" s="25"/>
      <c r="I69" s="25"/>
      <c r="J69" s="25"/>
      <c r="K69" s="26"/>
      <c r="L69" s="26"/>
      <c r="M69" s="27"/>
      <c r="O69" s="121" t="s">
        <v>179</v>
      </c>
      <c r="P69" s="121"/>
      <c r="Q69" s="121"/>
      <c r="R69" s="121"/>
      <c r="S69" s="121">
        <f>M52</f>
        <v>4</v>
      </c>
      <c r="T69" s="121"/>
    </row>
    <row r="70" spans="1:20" ht="21" customHeight="1">
      <c r="A70" s="28"/>
      <c r="B70" s="28"/>
      <c r="C70" s="25"/>
      <c r="D70" s="25"/>
      <c r="E70" s="25"/>
      <c r="F70" s="25"/>
      <c r="G70" s="25"/>
      <c r="H70" s="25"/>
      <c r="I70" s="25"/>
      <c r="J70" s="25"/>
      <c r="K70" s="26"/>
      <c r="L70" s="26"/>
      <c r="M70" s="27"/>
      <c r="O70" s="121" t="s">
        <v>164</v>
      </c>
      <c r="P70" s="121"/>
      <c r="Q70" s="121"/>
      <c r="R70" s="121"/>
      <c r="S70" s="121">
        <f>M29</f>
        <v>4</v>
      </c>
      <c r="T70" s="121"/>
    </row>
    <row r="71" spans="1:13" ht="21" customHeight="1">
      <c r="A71" s="28"/>
      <c r="B71" s="28"/>
      <c r="C71" s="25"/>
      <c r="D71" s="25"/>
      <c r="E71" s="25"/>
      <c r="F71" s="25"/>
      <c r="G71" s="25"/>
      <c r="H71" s="25"/>
      <c r="I71" s="25"/>
      <c r="J71" s="25"/>
      <c r="K71" s="26"/>
      <c r="L71" s="26"/>
      <c r="M71" s="27"/>
    </row>
    <row r="72" spans="1:13" ht="21" customHeight="1">
      <c r="A72" s="28"/>
      <c r="B72" s="28"/>
      <c r="C72" s="25"/>
      <c r="D72" s="25"/>
      <c r="E72" s="25"/>
      <c r="F72" s="25"/>
      <c r="G72" s="25"/>
      <c r="H72" s="25"/>
      <c r="I72" s="25"/>
      <c r="J72" s="25"/>
      <c r="K72" s="26"/>
      <c r="L72" s="26"/>
      <c r="M72" s="27"/>
    </row>
    <row r="73" spans="1:13" ht="21" customHeight="1">
      <c r="A73" s="28"/>
      <c r="B73" s="28"/>
      <c r="C73" s="25"/>
      <c r="D73" s="25"/>
      <c r="E73" s="25"/>
      <c r="F73" s="25"/>
      <c r="G73" s="25"/>
      <c r="H73" s="25"/>
      <c r="I73" s="25"/>
      <c r="J73" s="25"/>
      <c r="K73" s="26"/>
      <c r="L73" s="26"/>
      <c r="M73" s="27"/>
    </row>
    <row r="74" spans="1:13" ht="21" customHeight="1">
      <c r="A74" s="28"/>
      <c r="B74" s="28"/>
      <c r="C74" s="25"/>
      <c r="D74" s="25"/>
      <c r="E74" s="25"/>
      <c r="F74" s="25"/>
      <c r="G74" s="25"/>
      <c r="H74" s="25"/>
      <c r="I74" s="25"/>
      <c r="J74" s="25"/>
      <c r="K74" s="26"/>
      <c r="L74" s="26"/>
      <c r="M74" s="27"/>
    </row>
    <row r="75" spans="1:13" ht="21" customHeight="1">
      <c r="A75" s="28"/>
      <c r="B75" s="449" t="s">
        <v>188</v>
      </c>
      <c r="C75" s="449"/>
      <c r="D75" s="449"/>
      <c r="E75" s="449"/>
      <c r="F75" s="449"/>
      <c r="G75" s="449"/>
      <c r="H75" s="449" t="s">
        <v>189</v>
      </c>
      <c r="I75" s="449"/>
      <c r="J75" s="449"/>
      <c r="K75" s="449"/>
      <c r="L75" s="449"/>
      <c r="M75" s="449"/>
    </row>
    <row r="76" spans="1:13" ht="21" customHeight="1">
      <c r="A76" s="28"/>
      <c r="B76" s="449" t="s">
        <v>190</v>
      </c>
      <c r="C76" s="449"/>
      <c r="D76" s="449"/>
      <c r="E76" s="449"/>
      <c r="F76" s="449"/>
      <c r="G76" s="449"/>
      <c r="H76" s="449" t="s">
        <v>191</v>
      </c>
      <c r="I76" s="449"/>
      <c r="J76" s="449"/>
      <c r="K76" s="449"/>
      <c r="L76" s="449"/>
      <c r="M76" s="449"/>
    </row>
    <row r="77" spans="1:13" ht="21" customHeight="1">
      <c r="A77" s="28"/>
      <c r="B77" s="449" t="s">
        <v>192</v>
      </c>
      <c r="C77" s="449"/>
      <c r="D77" s="449"/>
      <c r="E77" s="449"/>
      <c r="F77" s="449"/>
      <c r="G77" s="449"/>
      <c r="H77" s="449" t="s">
        <v>193</v>
      </c>
      <c r="I77" s="449"/>
      <c r="J77" s="449"/>
      <c r="K77" s="449"/>
      <c r="L77" s="449"/>
      <c r="M77" s="449"/>
    </row>
    <row r="78" spans="1:13" ht="21" customHeight="1">
      <c r="A78" s="28"/>
      <c r="B78" s="449" t="s">
        <v>194</v>
      </c>
      <c r="C78" s="449"/>
      <c r="D78" s="449"/>
      <c r="E78" s="449"/>
      <c r="F78" s="449"/>
      <c r="G78" s="449"/>
      <c r="H78" s="449" t="s">
        <v>195</v>
      </c>
      <c r="I78" s="449"/>
      <c r="J78" s="449"/>
      <c r="K78" s="449"/>
      <c r="L78" s="449"/>
      <c r="M78" s="449"/>
    </row>
    <row r="79" spans="1:13" ht="21" customHeight="1">
      <c r="A79" s="28"/>
      <c r="B79" s="29"/>
      <c r="C79" s="25"/>
      <c r="D79" s="25"/>
      <c r="E79" s="25"/>
      <c r="F79" s="25"/>
      <c r="G79" s="25"/>
      <c r="H79" s="25"/>
      <c r="I79" s="25"/>
      <c r="J79" s="25"/>
      <c r="K79" s="26"/>
      <c r="L79" s="26"/>
      <c r="M79" s="27"/>
    </row>
    <row r="80" spans="1:2" ht="18.75" customHeight="1">
      <c r="A80" s="450" t="s">
        <v>196</v>
      </c>
      <c r="B80" s="450"/>
    </row>
    <row r="81" spans="1:13" ht="18.75" customHeight="1">
      <c r="A81" s="451" t="s">
        <v>197</v>
      </c>
      <c r="B81" s="452"/>
      <c r="C81" s="407" t="s">
        <v>198</v>
      </c>
      <c r="D81" s="457"/>
      <c r="E81" s="457"/>
      <c r="F81" s="457"/>
      <c r="G81" s="457"/>
      <c r="H81" s="457"/>
      <c r="I81" s="457"/>
      <c r="J81" s="457"/>
      <c r="K81" s="457"/>
      <c r="L81" s="457"/>
      <c r="M81" s="408"/>
    </row>
    <row r="82" spans="1:13" ht="15" customHeight="1">
      <c r="A82" s="453"/>
      <c r="B82" s="454"/>
      <c r="C82" s="415" t="s">
        <v>199</v>
      </c>
      <c r="D82" s="416"/>
      <c r="E82" s="416"/>
      <c r="F82" s="416"/>
      <c r="G82" s="416"/>
      <c r="H82" s="416"/>
      <c r="I82" s="416"/>
      <c r="J82" s="416"/>
      <c r="K82" s="416"/>
      <c r="L82" s="416"/>
      <c r="M82" s="417"/>
    </row>
    <row r="83" spans="1:13" ht="7.5" customHeight="1">
      <c r="A83" s="453"/>
      <c r="B83" s="454"/>
      <c r="C83" s="20"/>
      <c r="D83" s="21"/>
      <c r="E83" s="21"/>
      <c r="F83" s="21"/>
      <c r="G83" s="21"/>
      <c r="H83" s="21"/>
      <c r="I83" s="21"/>
      <c r="J83" s="21"/>
      <c r="K83" s="21"/>
      <c r="L83" s="21"/>
      <c r="M83" s="22"/>
    </row>
    <row r="84" spans="1:13" ht="15" customHeight="1">
      <c r="A84" s="453"/>
      <c r="B84" s="454"/>
      <c r="C84" s="458" t="s">
        <v>200</v>
      </c>
      <c r="D84" s="459"/>
      <c r="E84" s="459"/>
      <c r="F84" s="459"/>
      <c r="G84" s="460" t="s">
        <v>201</v>
      </c>
      <c r="H84" s="460"/>
      <c r="I84" s="460"/>
      <c r="J84" s="460"/>
      <c r="K84" s="460" t="s">
        <v>202</v>
      </c>
      <c r="L84" s="459"/>
      <c r="M84" s="461"/>
    </row>
    <row r="85" spans="1:13" ht="7.5" customHeight="1">
      <c r="A85" s="453"/>
      <c r="B85" s="454"/>
      <c r="K85" s="422"/>
      <c r="L85" s="422"/>
      <c r="M85" s="423"/>
    </row>
    <row r="86" spans="1:13" ht="15" customHeight="1">
      <c r="A86" s="453"/>
      <c r="B86" s="454"/>
      <c r="C86" s="458" t="s">
        <v>203</v>
      </c>
      <c r="D86" s="460"/>
      <c r="E86" s="460"/>
      <c r="F86" s="460"/>
      <c r="G86" s="460" t="s">
        <v>204</v>
      </c>
      <c r="H86" s="460"/>
      <c r="I86" s="460"/>
      <c r="J86" s="460"/>
      <c r="K86" s="422"/>
      <c r="L86" s="422"/>
      <c r="M86" s="423"/>
    </row>
    <row r="87" spans="1:13" ht="7.5" customHeight="1">
      <c r="A87" s="453"/>
      <c r="B87" s="454"/>
      <c r="C87" s="446"/>
      <c r="D87" s="447"/>
      <c r="E87" s="447"/>
      <c r="F87" s="447"/>
      <c r="G87" s="447"/>
      <c r="H87" s="447"/>
      <c r="I87" s="447"/>
      <c r="J87" s="447"/>
      <c r="K87" s="447"/>
      <c r="L87" s="447"/>
      <c r="M87" s="448"/>
    </row>
    <row r="88" spans="1:13" ht="15" customHeight="1">
      <c r="A88" s="453"/>
      <c r="B88" s="454"/>
      <c r="C88" s="462" t="s">
        <v>205</v>
      </c>
      <c r="D88" s="463"/>
      <c r="E88" s="463"/>
      <c r="F88" s="463"/>
      <c r="G88" s="463"/>
      <c r="H88" s="463"/>
      <c r="I88" s="463"/>
      <c r="J88" s="463"/>
      <c r="K88" s="463"/>
      <c r="L88" s="463"/>
      <c r="M88" s="464"/>
    </row>
    <row r="89" spans="1:13" ht="15" customHeight="1">
      <c r="A89" s="453"/>
      <c r="B89" s="454"/>
      <c r="C89" s="465" t="s">
        <v>206</v>
      </c>
      <c r="D89" s="466"/>
      <c r="E89" s="466"/>
      <c r="F89" s="466"/>
      <c r="G89" s="466"/>
      <c r="H89" s="466"/>
      <c r="I89" s="466"/>
      <c r="J89" s="466"/>
      <c r="K89" s="466"/>
      <c r="L89" s="466"/>
      <c r="M89" s="467"/>
    </row>
    <row r="90" spans="1:13" ht="15" customHeight="1">
      <c r="A90" s="453"/>
      <c r="B90" s="454"/>
      <c r="C90" s="465"/>
      <c r="D90" s="466"/>
      <c r="E90" s="466"/>
      <c r="F90" s="466"/>
      <c r="G90" s="466"/>
      <c r="H90" s="466"/>
      <c r="I90" s="466"/>
      <c r="J90" s="466"/>
      <c r="K90" s="466"/>
      <c r="L90" s="466"/>
      <c r="M90" s="467"/>
    </row>
    <row r="91" spans="1:13" ht="15" customHeight="1">
      <c r="A91" s="453"/>
      <c r="B91" s="454"/>
      <c r="C91" s="465"/>
      <c r="D91" s="466"/>
      <c r="E91" s="466"/>
      <c r="F91" s="466"/>
      <c r="G91" s="466"/>
      <c r="H91" s="466"/>
      <c r="I91" s="466"/>
      <c r="J91" s="466"/>
      <c r="K91" s="466"/>
      <c r="L91" s="466"/>
      <c r="M91" s="467"/>
    </row>
    <row r="92" spans="1:13" ht="15" customHeight="1">
      <c r="A92" s="453"/>
      <c r="B92" s="454"/>
      <c r="C92" s="465"/>
      <c r="D92" s="466"/>
      <c r="E92" s="466"/>
      <c r="F92" s="466"/>
      <c r="G92" s="466"/>
      <c r="H92" s="466"/>
      <c r="I92" s="466"/>
      <c r="J92" s="466"/>
      <c r="K92" s="466"/>
      <c r="L92" s="466"/>
      <c r="M92" s="467"/>
    </row>
    <row r="93" spans="1:13" ht="15" customHeight="1">
      <c r="A93" s="453"/>
      <c r="B93" s="454"/>
      <c r="C93" s="465"/>
      <c r="D93" s="466"/>
      <c r="E93" s="466"/>
      <c r="F93" s="466"/>
      <c r="G93" s="466"/>
      <c r="H93" s="466"/>
      <c r="I93" s="466"/>
      <c r="J93" s="466"/>
      <c r="K93" s="466"/>
      <c r="L93" s="466"/>
      <c r="M93" s="467"/>
    </row>
    <row r="94" spans="1:13" ht="15" customHeight="1">
      <c r="A94" s="455"/>
      <c r="B94" s="456"/>
      <c r="C94" s="468"/>
      <c r="D94" s="469"/>
      <c r="E94" s="469"/>
      <c r="F94" s="469"/>
      <c r="G94" s="469"/>
      <c r="H94" s="469"/>
      <c r="I94" s="469"/>
      <c r="J94" s="469"/>
      <c r="K94" s="469"/>
      <c r="L94" s="469"/>
      <c r="M94" s="470"/>
    </row>
  </sheetData>
  <sheetProtection/>
  <mergeCells count="93">
    <mergeCell ref="C88:M88"/>
    <mergeCell ref="C89:M94"/>
    <mergeCell ref="C86:F86"/>
    <mergeCell ref="G86:J86"/>
    <mergeCell ref="K86:M86"/>
    <mergeCell ref="C87:F87"/>
    <mergeCell ref="G87:J87"/>
    <mergeCell ref="K87:M87"/>
    <mergeCell ref="B78:G78"/>
    <mergeCell ref="H78:M78"/>
    <mergeCell ref="A80:B80"/>
    <mergeCell ref="A81:B94"/>
    <mergeCell ref="C81:M81"/>
    <mergeCell ref="C82:M82"/>
    <mergeCell ref="C84:F84"/>
    <mergeCell ref="G84:J84"/>
    <mergeCell ref="K84:M84"/>
    <mergeCell ref="K85:M85"/>
    <mergeCell ref="B75:G75"/>
    <mergeCell ref="H75:M75"/>
    <mergeCell ref="B76:G76"/>
    <mergeCell ref="H76:M76"/>
    <mergeCell ref="B77:G77"/>
    <mergeCell ref="H77:M77"/>
    <mergeCell ref="O68:R68"/>
    <mergeCell ref="S68:T68"/>
    <mergeCell ref="O69:R69"/>
    <mergeCell ref="S69:T69"/>
    <mergeCell ref="O70:R70"/>
    <mergeCell ref="S70:T70"/>
    <mergeCell ref="C56:L56"/>
    <mergeCell ref="C57:L57"/>
    <mergeCell ref="C58:M58"/>
    <mergeCell ref="C59:M62"/>
    <mergeCell ref="O67:R67"/>
    <mergeCell ref="S67:T67"/>
    <mergeCell ref="C46:M46"/>
    <mergeCell ref="C47:M50"/>
    <mergeCell ref="A51:B51"/>
    <mergeCell ref="C51:L51"/>
    <mergeCell ref="A52:B62"/>
    <mergeCell ref="C52:L52"/>
    <mergeCell ref="M52:M57"/>
    <mergeCell ref="C53:L53"/>
    <mergeCell ref="C54:L54"/>
    <mergeCell ref="C55:L55"/>
    <mergeCell ref="C35:M35"/>
    <mergeCell ref="C36:M39"/>
    <mergeCell ref="B40:B50"/>
    <mergeCell ref="C40:L40"/>
    <mergeCell ref="M40:M45"/>
    <mergeCell ref="C41:L41"/>
    <mergeCell ref="C42:L42"/>
    <mergeCell ref="C43:L43"/>
    <mergeCell ref="C44:L44"/>
    <mergeCell ref="C45:L45"/>
    <mergeCell ref="C25:M28"/>
    <mergeCell ref="A29:A50"/>
    <mergeCell ref="B29:B39"/>
    <mergeCell ref="C29:L29"/>
    <mergeCell ref="M29:M34"/>
    <mergeCell ref="C30:L30"/>
    <mergeCell ref="C31:L31"/>
    <mergeCell ref="C32:L32"/>
    <mergeCell ref="C33:L33"/>
    <mergeCell ref="C34:L34"/>
    <mergeCell ref="C14:M17"/>
    <mergeCell ref="B18:B28"/>
    <mergeCell ref="C18:L18"/>
    <mergeCell ref="M18:M23"/>
    <mergeCell ref="C19:L19"/>
    <mergeCell ref="C20:L20"/>
    <mergeCell ref="C21:L21"/>
    <mergeCell ref="C22:L22"/>
    <mergeCell ref="C23:L23"/>
    <mergeCell ref="C24:M24"/>
    <mergeCell ref="A7:A28"/>
    <mergeCell ref="B7:B17"/>
    <mergeCell ref="C7:L7"/>
    <mergeCell ref="M7:M12"/>
    <mergeCell ref="C8:L8"/>
    <mergeCell ref="C9:L9"/>
    <mergeCell ref="C10:L10"/>
    <mergeCell ref="C11:L11"/>
    <mergeCell ref="C12:L12"/>
    <mergeCell ref="C13:M13"/>
    <mergeCell ref="B2:M2"/>
    <mergeCell ref="J3:K3"/>
    <mergeCell ref="L3:M3"/>
    <mergeCell ref="A4:B4"/>
    <mergeCell ref="C4:M4"/>
    <mergeCell ref="A6:B6"/>
    <mergeCell ref="C6:L6"/>
  </mergeCells>
  <printOptions horizontalCentered="1"/>
  <pageMargins left="0.5905511811023623"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2013-10-07T23:35:58Z</cp:lastPrinted>
  <dcterms:created xsi:type="dcterms:W3CDTF">2013-06-21T07:07:56Z</dcterms:created>
  <dcterms:modified xsi:type="dcterms:W3CDTF">2013-10-07T23:36:25Z</dcterms:modified>
  <cp:category/>
  <cp:version/>
  <cp:contentType/>
  <cp:contentStatus/>
</cp:coreProperties>
</file>