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担当課シート" sheetId="1" r:id="rId1"/>
  </sheets>
  <definedNames>
    <definedName name="_xlnm.Print_Area" localSheetId="0">'担当課シート'!$A$1:$Z$109</definedName>
  </definedNames>
  <calcPr fullCalcOnLoad="1"/>
</workbook>
</file>

<file path=xl/sharedStrings.xml><?xml version="1.0" encoding="utf-8"?>
<sst xmlns="http://schemas.openxmlformats.org/spreadsheetml/2006/main" count="159" uniqueCount="99">
  <si>
    <t>会計</t>
  </si>
  <si>
    <t>款</t>
  </si>
  <si>
    <t>項</t>
  </si>
  <si>
    <t>目</t>
  </si>
  <si>
    <t>コード</t>
  </si>
  <si>
    <t>名　　称</t>
  </si>
  <si>
    <t>担当所属</t>
  </si>
  <si>
    <t>根拠法令・要綱等</t>
  </si>
  <si>
    <t>平成</t>
  </si>
  <si>
    <t>年度</t>
  </si>
  <si>
    <t>関連事業</t>
  </si>
  <si>
    <t>開始年度</t>
  </si>
  <si>
    <t>終了年度</t>
  </si>
  <si>
    <t>(千円）</t>
  </si>
  <si>
    <r>
      <t>H23</t>
    </r>
    <r>
      <rPr>
        <sz val="8"/>
        <color indexed="8"/>
        <rFont val="ＭＳ 明朝"/>
        <family val="1"/>
      </rPr>
      <t>（決算額）</t>
    </r>
  </si>
  <si>
    <r>
      <t>H22</t>
    </r>
    <r>
      <rPr>
        <sz val="8"/>
        <color indexed="8"/>
        <rFont val="ＭＳ 明朝"/>
        <family val="1"/>
      </rPr>
      <t>（決算額）</t>
    </r>
  </si>
  <si>
    <r>
      <t>H24</t>
    </r>
    <r>
      <rPr>
        <sz val="8"/>
        <color indexed="8"/>
        <rFont val="ＭＳ 明朝"/>
        <family val="1"/>
      </rPr>
      <t>（決算額）</t>
    </r>
  </si>
  <si>
    <t>国庫支出金</t>
  </si>
  <si>
    <t>県支出金</t>
  </si>
  <si>
    <t>地方債</t>
  </si>
  <si>
    <t>一般財源</t>
  </si>
  <si>
    <t>その他</t>
  </si>
  <si>
    <r>
      <t>H25</t>
    </r>
    <r>
      <rPr>
        <sz val="8"/>
        <color indexed="8"/>
        <rFont val="ＭＳ 明朝"/>
        <family val="1"/>
      </rPr>
      <t>（当初予算額）</t>
    </r>
  </si>
  <si>
    <r>
      <t>H25</t>
    </r>
    <r>
      <rPr>
        <sz val="9"/>
        <color indexed="8"/>
        <rFont val="ＭＳ 明朝"/>
        <family val="1"/>
      </rPr>
      <t>（見込み額）</t>
    </r>
  </si>
  <si>
    <t>単位</t>
  </si>
  <si>
    <t>活動指標</t>
  </si>
  <si>
    <t>H22</t>
  </si>
  <si>
    <t>H23</t>
  </si>
  <si>
    <t>H24</t>
  </si>
  <si>
    <t>H25</t>
  </si>
  <si>
    <t>指　　標　　名</t>
  </si>
  <si>
    <t>目標</t>
  </si>
  <si>
    <t>実績</t>
  </si>
  <si>
    <t>見込</t>
  </si>
  <si>
    <t>成果指標</t>
  </si>
  <si>
    <t>事 業 コ ス ト</t>
  </si>
  <si>
    <t>指標設定の考え方</t>
  </si>
  <si>
    <t>指 標 名</t>
  </si>
  <si>
    <t>直接事業費</t>
  </si>
  <si>
    <t>人件費</t>
  </si>
  <si>
    <t>年　　度</t>
  </si>
  <si>
    <t>効率性</t>
  </si>
  <si>
    <t>有効性</t>
  </si>
  <si>
    <t>必要性</t>
  </si>
  <si>
    <t>ニーズ</t>
  </si>
  <si>
    <t>公共性</t>
  </si>
  <si>
    <t>評　価</t>
  </si>
  <si>
    <t>説　　　明</t>
  </si>
  <si>
    <t>項目別
評価結果</t>
  </si>
  <si>
    <t>効率性</t>
  </si>
  <si>
    <t>コスト
評価</t>
  </si>
  <si>
    <t>総合評価</t>
  </si>
  <si>
    <t>区　分</t>
  </si>
  <si>
    <t>事業の方向性</t>
  </si>
  <si>
    <t>方向性</t>
  </si>
  <si>
    <t>理　由</t>
  </si>
  <si>
    <t>a</t>
  </si>
  <si>
    <t>（円）</t>
  </si>
  <si>
    <r>
      <t xml:space="preserve">今後の対応
</t>
    </r>
    <r>
      <rPr>
        <sz val="9"/>
        <color indexed="8"/>
        <rFont val="ＭＳ 明朝"/>
        <family val="1"/>
      </rPr>
      <t>（改善策等）</t>
    </r>
  </si>
  <si>
    <t>数値で
表せない成果
(見込み）</t>
  </si>
  <si>
    <t>本年度事業内容
(目的実現のための手段及び活動実施内容、やり方、手順など）</t>
  </si>
  <si>
    <t>　再構築</t>
  </si>
  <si>
    <t>　縮　小</t>
  </si>
  <si>
    <t>　廃　止</t>
  </si>
  <si>
    <t>　　拡　充</t>
  </si>
  <si>
    <t>　　継　続</t>
  </si>
  <si>
    <t>（理由）</t>
  </si>
  <si>
    <t>結　　論</t>
  </si>
  <si>
    <t>氏    名</t>
  </si>
  <si>
    <t>２．事業実施実績と実施見込み（Ｄｏ)</t>
  </si>
  <si>
    <t>１．事業の概要（Ｐｌａｎ)</t>
  </si>
  <si>
    <t>３．事業の評価（Ｃｈｅｃｋ)</t>
  </si>
  <si>
    <t>４．今後の方向性（Ａｃｔｉｏｎ)</t>
  </si>
  <si>
    <t>　当該事業の今後の方向性はどうか。</t>
  </si>
  <si>
    <t>－</t>
  </si>
  <si>
    <t>－</t>
  </si>
  <si>
    <t>総合計画で
の位置づけ</t>
  </si>
  <si>
    <t>政　策</t>
  </si>
  <si>
    <t>施　策</t>
  </si>
  <si>
    <t>予算科目</t>
  </si>
  <si>
    <t>達成度</t>
  </si>
  <si>
    <t>貢献度</t>
  </si>
  <si>
    <t>（貢献度）</t>
  </si>
  <si>
    <t>（達成度）</t>
  </si>
  <si>
    <t>達成度＋効率性</t>
  </si>
  <si>
    <t>必要性＋貢献度</t>
  </si>
  <si>
    <t>事務事業</t>
  </si>
  <si>
    <t>必 要 性</t>
  </si>
  <si>
    <t>対　　象
(誰を、何を、どこを）</t>
  </si>
  <si>
    <t>目的・目標
（対象のどのような状態にしたいのか）</t>
  </si>
  <si>
    <t>（主な費用）</t>
  </si>
  <si>
    <t>財源内訳</t>
  </si>
  <si>
    <t>ｂ</t>
  </si>
  <si>
    <t>総コスト(a+ｂ)</t>
  </si>
  <si>
    <t>c</t>
  </si>
  <si>
    <t>市民一人当たり
の額(ｃ/人口）</t>
  </si>
  <si>
    <t>村上市　事務事業評価シート</t>
  </si>
  <si>
    <t>今後の方向性</t>
  </si>
  <si>
    <t>５．【総合評価】（行財政改革推進本部会議）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</si>
</sst>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.00_ "/>
    <numFmt numFmtId="179" formatCode="0.000_ "/>
    <numFmt numFmtId="180" formatCode="0.00&quot;人&quot;"/>
    <numFmt numFmtId="181" formatCode="0.0&quot;人&quot;"/>
    <numFmt numFmtId="182" formatCode="0.000&quot;人&quot;"/>
    <numFmt numFmtId="183" formatCode="0&quot;.&quot;"/>
    <numFmt numFmtId="184" formatCode="000000"/>
    <numFmt numFmtId="185" formatCode="#,##0;&quot;△ &quot;#,##0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20"/>
      <color indexed="8"/>
      <name val="ＭＳ 明朝"/>
      <family val="1"/>
    </font>
    <font>
      <b/>
      <sz val="18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name val="ＭＳ Ｐゴシック"/>
      <family val="3"/>
    </font>
    <font>
      <sz val="6"/>
      <color indexed="8"/>
      <name val="ＭＳ 明朝"/>
      <family val="1"/>
    </font>
    <font>
      <b/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8"/>
      <color theme="1"/>
      <name val="ＭＳ 明朝"/>
      <family val="1"/>
    </font>
    <font>
      <sz val="11"/>
      <name val="Calibri"/>
      <family val="3"/>
    </font>
    <font>
      <sz val="6"/>
      <color theme="1"/>
      <name val="ＭＳ 明朝"/>
      <family val="1"/>
    </font>
    <font>
      <sz val="12"/>
      <color theme="1"/>
      <name val="ＭＳ 明朝"/>
      <family val="1"/>
    </font>
    <font>
      <b/>
      <sz val="11"/>
      <name val="Calibri"/>
      <family val="3"/>
    </font>
    <font>
      <b/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15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 textRotation="255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distributed" textRotation="255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distributed" vertical="center"/>
    </xf>
    <xf numFmtId="0" fontId="58" fillId="33" borderId="11" xfId="0" applyFont="1" applyFill="1" applyBorder="1" applyAlignment="1">
      <alignment horizontal="center" vertical="center" textRotation="255"/>
    </xf>
    <xf numFmtId="0" fontId="59" fillId="33" borderId="12" xfId="0" applyFont="1" applyFill="1" applyBorder="1" applyAlignment="1">
      <alignment horizontal="center" vertical="center" shrinkToFit="1"/>
    </xf>
    <xf numFmtId="0" fontId="59" fillId="33" borderId="13" xfId="0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38" fontId="57" fillId="0" borderId="22" xfId="49" applyFont="1" applyBorder="1" applyAlignment="1">
      <alignment horizontal="right" vertical="center"/>
    </xf>
    <xf numFmtId="38" fontId="57" fillId="0" borderId="23" xfId="49" applyFont="1" applyBorder="1" applyAlignment="1">
      <alignment horizontal="right" vertical="center"/>
    </xf>
    <xf numFmtId="38" fontId="57" fillId="0" borderId="24" xfId="49" applyFont="1" applyBorder="1" applyAlignment="1">
      <alignment horizontal="right" vertical="center"/>
    </xf>
    <xf numFmtId="0" fontId="57" fillId="33" borderId="25" xfId="0" applyFont="1" applyFill="1" applyBorder="1" applyAlignment="1">
      <alignment horizontal="center" vertical="center" textRotation="255"/>
    </xf>
    <xf numFmtId="0" fontId="57" fillId="33" borderId="10" xfId="0" applyFont="1" applyFill="1" applyBorder="1" applyAlignment="1">
      <alignment horizontal="center" vertical="center" textRotation="255"/>
    </xf>
    <xf numFmtId="0" fontId="57" fillId="33" borderId="26" xfId="0" applyFont="1" applyFill="1" applyBorder="1" applyAlignment="1">
      <alignment horizontal="center" vertical="center" textRotation="255"/>
    </xf>
    <xf numFmtId="0" fontId="57" fillId="33" borderId="27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38" fontId="57" fillId="0" borderId="28" xfId="49" applyFont="1" applyBorder="1" applyAlignment="1">
      <alignment horizontal="right" vertical="center"/>
    </xf>
    <xf numFmtId="38" fontId="57" fillId="0" borderId="14" xfId="49" applyFont="1" applyBorder="1" applyAlignment="1">
      <alignment horizontal="right" vertical="center"/>
    </xf>
    <xf numFmtId="38" fontId="57" fillId="0" borderId="29" xfId="49" applyFont="1" applyBorder="1" applyAlignment="1">
      <alignment horizontal="right" vertical="center"/>
    </xf>
    <xf numFmtId="38" fontId="57" fillId="0" borderId="17" xfId="49" applyFont="1" applyBorder="1" applyAlignment="1">
      <alignment horizontal="right" vertical="center"/>
    </xf>
    <xf numFmtId="38" fontId="57" fillId="0" borderId="21" xfId="49" applyFont="1" applyBorder="1" applyAlignment="1">
      <alignment horizontal="right" vertical="center"/>
    </xf>
    <xf numFmtId="38" fontId="57" fillId="0" borderId="18" xfId="49" applyFont="1" applyBorder="1" applyAlignment="1">
      <alignment horizontal="right" vertical="center"/>
    </xf>
    <xf numFmtId="38" fontId="57" fillId="0" borderId="30" xfId="49" applyFont="1" applyBorder="1" applyAlignment="1">
      <alignment horizontal="right" vertical="center"/>
    </xf>
    <xf numFmtId="38" fontId="57" fillId="0" borderId="31" xfId="49" applyFont="1" applyBorder="1" applyAlignment="1">
      <alignment horizontal="right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61" fillId="33" borderId="34" xfId="0" applyFont="1" applyFill="1" applyBorder="1" applyAlignment="1">
      <alignment horizontal="center" vertical="center" textRotation="255" shrinkToFit="1"/>
    </xf>
    <xf numFmtId="0" fontId="61" fillId="33" borderId="35" xfId="0" applyFont="1" applyFill="1" applyBorder="1" applyAlignment="1">
      <alignment horizontal="center" vertical="center" textRotation="255" shrinkToFit="1"/>
    </xf>
    <xf numFmtId="0" fontId="61" fillId="33" borderId="36" xfId="0" applyFont="1" applyFill="1" applyBorder="1" applyAlignment="1">
      <alignment horizontal="center" vertical="center" textRotation="255" shrinkToFit="1"/>
    </xf>
    <xf numFmtId="0" fontId="61" fillId="33" borderId="23" xfId="0" applyFont="1" applyFill="1" applyBorder="1" applyAlignment="1">
      <alignment horizontal="distributed" vertical="center" shrinkToFit="1"/>
    </xf>
    <xf numFmtId="0" fontId="61" fillId="33" borderId="37" xfId="0" applyFont="1" applyFill="1" applyBorder="1" applyAlignment="1">
      <alignment horizontal="distributed" vertical="center" shrinkToFit="1"/>
    </xf>
    <xf numFmtId="0" fontId="61" fillId="33" borderId="21" xfId="0" applyFont="1" applyFill="1" applyBorder="1" applyAlignment="1">
      <alignment horizontal="distributed" vertical="center" shrinkToFit="1"/>
    </xf>
    <xf numFmtId="0" fontId="61" fillId="33" borderId="18" xfId="0" applyFont="1" applyFill="1" applyBorder="1" applyAlignment="1">
      <alignment horizontal="distributed" vertical="center" shrinkToFit="1"/>
    </xf>
    <xf numFmtId="0" fontId="61" fillId="33" borderId="14" xfId="0" applyFont="1" applyFill="1" applyBorder="1" applyAlignment="1">
      <alignment horizontal="distributed" vertical="center" shrinkToFit="1"/>
    </xf>
    <xf numFmtId="0" fontId="61" fillId="33" borderId="16" xfId="0" applyFont="1" applyFill="1" applyBorder="1" applyAlignment="1">
      <alignment horizontal="distributed" vertical="center" shrinkToFit="1"/>
    </xf>
    <xf numFmtId="38" fontId="57" fillId="0" borderId="19" xfId="49" applyFont="1" applyBorder="1" applyAlignment="1">
      <alignment horizontal="right" vertical="center"/>
    </xf>
    <xf numFmtId="38" fontId="57" fillId="0" borderId="16" xfId="49" applyFont="1" applyBorder="1" applyAlignment="1">
      <alignment horizontal="right" vertical="center"/>
    </xf>
    <xf numFmtId="38" fontId="57" fillId="0" borderId="38" xfId="49" applyFont="1" applyBorder="1" applyAlignment="1">
      <alignment horizontal="right" vertical="center"/>
    </xf>
    <xf numFmtId="38" fontId="57" fillId="0" borderId="37" xfId="49" applyFont="1" applyBorder="1" applyAlignment="1">
      <alignment horizontal="right" vertical="center"/>
    </xf>
    <xf numFmtId="0" fontId="62" fillId="0" borderId="3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63" fillId="0" borderId="40" xfId="0" applyFont="1" applyFill="1" applyBorder="1" applyAlignment="1">
      <alignment horizontal="left" vertical="center"/>
    </xf>
    <xf numFmtId="0" fontId="57" fillId="0" borderId="15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 wrapText="1"/>
    </xf>
    <xf numFmtId="184" fontId="57" fillId="33" borderId="44" xfId="0" applyNumberFormat="1" applyFont="1" applyFill="1" applyBorder="1" applyAlignment="1">
      <alignment horizontal="center" vertical="center"/>
    </xf>
    <xf numFmtId="184" fontId="57" fillId="33" borderId="13" xfId="0" applyNumberFormat="1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57" fillId="33" borderId="45" xfId="0" applyFont="1" applyFill="1" applyBorder="1" applyAlignment="1">
      <alignment horizontal="center" vertical="center" wrapText="1" shrinkToFit="1"/>
    </xf>
    <xf numFmtId="0" fontId="57" fillId="33" borderId="46" xfId="0" applyFont="1" applyFill="1" applyBorder="1" applyAlignment="1">
      <alignment horizontal="center" vertical="center" shrinkToFit="1"/>
    </xf>
    <xf numFmtId="0" fontId="57" fillId="33" borderId="47" xfId="0" applyFont="1" applyFill="1" applyBorder="1" applyAlignment="1">
      <alignment horizontal="center" vertical="center" shrinkToFit="1"/>
    </xf>
    <xf numFmtId="0" fontId="57" fillId="33" borderId="26" xfId="0" applyFont="1" applyFill="1" applyBorder="1" applyAlignment="1">
      <alignment horizontal="center" vertical="center" shrinkToFit="1"/>
    </xf>
    <xf numFmtId="0" fontId="57" fillId="33" borderId="40" xfId="0" applyFont="1" applyFill="1" applyBorder="1" applyAlignment="1">
      <alignment horizontal="center" vertical="center" shrinkToFit="1"/>
    </xf>
    <xf numFmtId="0" fontId="57" fillId="33" borderId="48" xfId="0" applyFont="1" applyFill="1" applyBorder="1" applyAlignment="1">
      <alignment horizontal="center" vertical="center" shrinkToFit="1"/>
    </xf>
    <xf numFmtId="0" fontId="64" fillId="0" borderId="45" xfId="0" applyFont="1" applyBorder="1" applyAlignment="1">
      <alignment horizontal="right" vertical="center"/>
    </xf>
    <xf numFmtId="0" fontId="64" fillId="0" borderId="46" xfId="0" applyFont="1" applyBorder="1" applyAlignment="1">
      <alignment horizontal="right" vertical="center"/>
    </xf>
    <xf numFmtId="0" fontId="64" fillId="0" borderId="47" xfId="0" applyFont="1" applyBorder="1" applyAlignment="1">
      <alignment horizontal="right" vertical="center"/>
    </xf>
    <xf numFmtId="0" fontId="64" fillId="0" borderId="49" xfId="0" applyFont="1" applyBorder="1" applyAlignment="1">
      <alignment horizontal="right" vertical="center"/>
    </xf>
    <xf numFmtId="0" fontId="64" fillId="0" borderId="50" xfId="0" applyFont="1" applyBorder="1" applyAlignment="1">
      <alignment horizontal="right" vertical="center"/>
    </xf>
    <xf numFmtId="0" fontId="57" fillId="33" borderId="43" xfId="0" applyFont="1" applyFill="1" applyBorder="1" applyAlignment="1">
      <alignment horizontal="distributed" vertical="center"/>
    </xf>
    <xf numFmtId="0" fontId="57" fillId="33" borderId="43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33" borderId="45" xfId="0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horizontal="center" vertical="center" shrinkToFit="1"/>
    </xf>
    <xf numFmtId="0" fontId="58" fillId="33" borderId="47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57" fillId="0" borderId="43" xfId="0" applyFont="1" applyBorder="1" applyAlignment="1">
      <alignment horizontal="left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40" xfId="0" applyFont="1" applyFill="1" applyBorder="1" applyAlignment="1">
      <alignment horizontal="center" vertical="center"/>
    </xf>
    <xf numFmtId="0" fontId="57" fillId="33" borderId="52" xfId="0" applyFont="1" applyFill="1" applyBorder="1" applyAlignment="1">
      <alignment horizontal="center" vertical="center"/>
    </xf>
    <xf numFmtId="0" fontId="57" fillId="33" borderId="53" xfId="0" applyFont="1" applyFill="1" applyBorder="1" applyAlignment="1">
      <alignment horizontal="center" vertical="center"/>
    </xf>
    <xf numFmtId="185" fontId="57" fillId="0" borderId="49" xfId="0" applyNumberFormat="1" applyFont="1" applyBorder="1" applyAlignment="1">
      <alignment horizontal="right" vertical="center"/>
    </xf>
    <xf numFmtId="185" fontId="57" fillId="0" borderId="46" xfId="0" applyNumberFormat="1" applyFont="1" applyBorder="1" applyAlignment="1">
      <alignment horizontal="right" vertical="center"/>
    </xf>
    <xf numFmtId="185" fontId="57" fillId="0" borderId="50" xfId="0" applyNumberFormat="1" applyFont="1" applyBorder="1" applyAlignment="1">
      <alignment horizontal="right" vertical="center"/>
    </xf>
    <xf numFmtId="185" fontId="57" fillId="0" borderId="54" xfId="0" applyNumberFormat="1" applyFont="1" applyBorder="1" applyAlignment="1">
      <alignment horizontal="right" vertical="center"/>
    </xf>
    <xf numFmtId="185" fontId="57" fillId="0" borderId="0" xfId="0" applyNumberFormat="1" applyFont="1" applyBorder="1" applyAlignment="1">
      <alignment horizontal="right" vertical="center"/>
    </xf>
    <xf numFmtId="185" fontId="57" fillId="0" borderId="55" xfId="0" applyNumberFormat="1" applyFont="1" applyBorder="1" applyAlignment="1">
      <alignment horizontal="right" vertical="center"/>
    </xf>
    <xf numFmtId="38" fontId="57" fillId="0" borderId="56" xfId="49" applyFont="1" applyBorder="1" applyAlignment="1">
      <alignment horizontal="right" vertical="center"/>
    </xf>
    <xf numFmtId="38" fontId="57" fillId="0" borderId="57" xfId="49" applyFont="1" applyBorder="1" applyAlignment="1">
      <alignment horizontal="right" vertical="center"/>
    </xf>
    <xf numFmtId="185" fontId="57" fillId="0" borderId="45" xfId="0" applyNumberFormat="1" applyFont="1" applyBorder="1" applyAlignment="1">
      <alignment horizontal="right" vertical="center"/>
    </xf>
    <xf numFmtId="185" fontId="57" fillId="0" borderId="47" xfId="0" applyNumberFormat="1" applyFont="1" applyBorder="1" applyAlignment="1">
      <alignment horizontal="right" vertical="center"/>
    </xf>
    <xf numFmtId="185" fontId="57" fillId="0" borderId="58" xfId="0" applyNumberFormat="1" applyFont="1" applyBorder="1" applyAlignment="1">
      <alignment horizontal="right" vertical="center"/>
    </xf>
    <xf numFmtId="185" fontId="57" fillId="0" borderId="59" xfId="0" applyNumberFormat="1" applyFont="1" applyBorder="1" applyAlignment="1">
      <alignment horizontal="right" vertical="center"/>
    </xf>
    <xf numFmtId="185" fontId="57" fillId="0" borderId="60" xfId="0" applyNumberFormat="1" applyFont="1" applyBorder="1" applyAlignment="1">
      <alignment horizontal="right" vertical="center"/>
    </xf>
    <xf numFmtId="182" fontId="57" fillId="0" borderId="61" xfId="0" applyNumberFormat="1" applyFont="1" applyBorder="1" applyAlignment="1">
      <alignment horizontal="center" vertical="center" shrinkToFit="1"/>
    </xf>
    <xf numFmtId="182" fontId="57" fillId="0" borderId="11" xfId="0" applyNumberFormat="1" applyFont="1" applyBorder="1" applyAlignment="1">
      <alignment horizontal="center" vertical="center" shrinkToFit="1"/>
    </xf>
    <xf numFmtId="185" fontId="57" fillId="0" borderId="10" xfId="0" applyNumberFormat="1" applyFont="1" applyBorder="1" applyAlignment="1">
      <alignment horizontal="right" vertical="center"/>
    </xf>
    <xf numFmtId="185" fontId="57" fillId="0" borderId="51" xfId="0" applyNumberFormat="1" applyFont="1" applyBorder="1" applyAlignment="1">
      <alignment horizontal="right" vertical="center"/>
    </xf>
    <xf numFmtId="38" fontId="57" fillId="0" borderId="11" xfId="49" applyFont="1" applyBorder="1" applyAlignment="1">
      <alignment horizontal="right" vertical="center"/>
    </xf>
    <xf numFmtId="38" fontId="57" fillId="0" borderId="62" xfId="49" applyFont="1" applyBorder="1" applyAlignment="1">
      <alignment horizontal="right" vertical="center"/>
    </xf>
    <xf numFmtId="38" fontId="57" fillId="0" borderId="34" xfId="49" applyFont="1" applyBorder="1" applyAlignment="1">
      <alignment horizontal="right" vertical="center"/>
    </xf>
    <xf numFmtId="38" fontId="57" fillId="0" borderId="63" xfId="49" applyFont="1" applyBorder="1" applyAlignment="1">
      <alignment horizontal="right" vertical="center"/>
    </xf>
    <xf numFmtId="38" fontId="57" fillId="0" borderId="43" xfId="49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38" fontId="57" fillId="0" borderId="32" xfId="49" applyFont="1" applyBorder="1" applyAlignment="1">
      <alignment horizontal="right" vertical="center"/>
    </xf>
    <xf numFmtId="182" fontId="57" fillId="0" borderId="64" xfId="0" applyNumberFormat="1" applyFont="1" applyBorder="1" applyAlignment="1">
      <alignment horizontal="center" vertical="center" shrinkToFit="1"/>
    </xf>
    <xf numFmtId="38" fontId="57" fillId="0" borderId="53" xfId="49" applyFont="1" applyBorder="1" applyAlignment="1">
      <alignment horizontal="right" vertical="center"/>
    </xf>
    <xf numFmtId="38" fontId="57" fillId="0" borderId="65" xfId="49" applyFont="1" applyBorder="1" applyAlignment="1">
      <alignment horizontal="right" vertical="center"/>
    </xf>
    <xf numFmtId="38" fontId="57" fillId="0" borderId="66" xfId="49" applyFont="1" applyBorder="1" applyAlignment="1">
      <alignment horizontal="right" vertical="center"/>
    </xf>
    <xf numFmtId="38" fontId="57" fillId="0" borderId="39" xfId="49" applyFont="1" applyBorder="1" applyAlignment="1">
      <alignment horizontal="right" vertical="center"/>
    </xf>
    <xf numFmtId="38" fontId="57" fillId="0" borderId="67" xfId="49" applyFont="1" applyBorder="1" applyAlignment="1">
      <alignment horizontal="right" vertical="center"/>
    </xf>
    <xf numFmtId="0" fontId="64" fillId="0" borderId="34" xfId="0" applyFont="1" applyBorder="1" applyAlignment="1">
      <alignment horizontal="right" vertical="top"/>
    </xf>
    <xf numFmtId="0" fontId="0" fillId="0" borderId="34" xfId="0" applyBorder="1" applyAlignment="1">
      <alignment horizontal="right" vertical="center"/>
    </xf>
    <xf numFmtId="38" fontId="57" fillId="0" borderId="35" xfId="49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38" fontId="57" fillId="0" borderId="68" xfId="49" applyFont="1" applyBorder="1" applyAlignment="1">
      <alignment horizontal="right" vertical="center"/>
    </xf>
    <xf numFmtId="38" fontId="57" fillId="0" borderId="69" xfId="49" applyFont="1" applyBorder="1" applyAlignment="1">
      <alignment horizontal="right" vertical="center"/>
    </xf>
    <xf numFmtId="0" fontId="64" fillId="0" borderId="62" xfId="0" applyFont="1" applyBorder="1" applyAlignment="1">
      <alignment horizontal="right" vertical="top"/>
    </xf>
    <xf numFmtId="0" fontId="64" fillId="0" borderId="63" xfId="0" applyFont="1" applyBorder="1" applyAlignment="1">
      <alignment horizontal="right" vertical="top"/>
    </xf>
    <xf numFmtId="0" fontId="57" fillId="33" borderId="70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center" vertical="center"/>
    </xf>
    <xf numFmtId="0" fontId="57" fillId="33" borderId="71" xfId="0" applyFont="1" applyFill="1" applyBorder="1" applyAlignment="1">
      <alignment horizontal="center" vertical="center"/>
    </xf>
    <xf numFmtId="0" fontId="57" fillId="33" borderId="72" xfId="0" applyFont="1" applyFill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184" fontId="57" fillId="0" borderId="43" xfId="0" applyNumberFormat="1" applyFont="1" applyBorder="1" applyAlignment="1">
      <alignment horizontal="center" vertical="center"/>
    </xf>
    <xf numFmtId="184" fontId="57" fillId="0" borderId="72" xfId="0" applyNumberFormat="1" applyFont="1" applyBorder="1" applyAlignment="1">
      <alignment horizontal="center" vertical="center"/>
    </xf>
    <xf numFmtId="0" fontId="57" fillId="0" borderId="25" xfId="0" applyFont="1" applyBorder="1" applyAlignment="1">
      <alignment horizontal="left" vertical="center"/>
    </xf>
    <xf numFmtId="0" fontId="57" fillId="0" borderId="73" xfId="0" applyFont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57" fillId="0" borderId="40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84" fontId="57" fillId="33" borderId="42" xfId="0" applyNumberFormat="1" applyFont="1" applyFill="1" applyBorder="1" applyAlignment="1">
      <alignment horizontal="center" vertical="center"/>
    </xf>
    <xf numFmtId="184" fontId="57" fillId="33" borderId="12" xfId="0" applyNumberFormat="1" applyFont="1" applyFill="1" applyBorder="1" applyAlignment="1">
      <alignment horizontal="center" vertical="center"/>
    </xf>
    <xf numFmtId="0" fontId="57" fillId="0" borderId="74" xfId="0" applyFont="1" applyBorder="1" applyAlignment="1">
      <alignment horizontal="left" vertical="center"/>
    </xf>
    <xf numFmtId="0" fontId="57" fillId="0" borderId="48" xfId="0" applyFont="1" applyBorder="1" applyAlignment="1">
      <alignment horizontal="left" vertical="center"/>
    </xf>
    <xf numFmtId="38" fontId="57" fillId="0" borderId="75" xfId="49" applyFont="1" applyBorder="1" applyAlignment="1">
      <alignment horizontal="center" vertical="center" shrinkToFit="1"/>
    </xf>
    <xf numFmtId="38" fontId="57" fillId="0" borderId="16" xfId="49" applyFont="1" applyBorder="1" applyAlignment="1">
      <alignment horizontal="center" vertical="center" shrinkToFit="1"/>
    </xf>
    <xf numFmtId="0" fontId="61" fillId="33" borderId="61" xfId="0" applyFont="1" applyFill="1" applyBorder="1" applyAlignment="1">
      <alignment horizontal="center" vertical="center"/>
    </xf>
    <xf numFmtId="0" fontId="61" fillId="33" borderId="56" xfId="0" applyFont="1" applyFill="1" applyBorder="1" applyAlignment="1">
      <alignment horizontal="center" vertical="center"/>
    </xf>
    <xf numFmtId="0" fontId="61" fillId="33" borderId="76" xfId="0" applyFont="1" applyFill="1" applyBorder="1" applyAlignment="1">
      <alignment horizontal="distributed" vertical="center"/>
    </xf>
    <xf numFmtId="0" fontId="61" fillId="33" borderId="77" xfId="0" applyFont="1" applyFill="1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57" fillId="33" borderId="32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61" fillId="33" borderId="26" xfId="0" applyFont="1" applyFill="1" applyBorder="1" applyAlignment="1">
      <alignment horizontal="distributed" vertical="center"/>
    </xf>
    <xf numFmtId="0" fontId="61" fillId="33" borderId="40" xfId="0" applyFont="1" applyFill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73" xfId="0" applyFont="1" applyFill="1" applyBorder="1" applyAlignment="1">
      <alignment horizontal="center" vertical="center"/>
    </xf>
    <xf numFmtId="0" fontId="57" fillId="33" borderId="74" xfId="0" applyFont="1" applyFill="1" applyBorder="1" applyAlignment="1">
      <alignment horizontal="center" vertical="center"/>
    </xf>
    <xf numFmtId="0" fontId="57" fillId="33" borderId="48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distributed" vertical="center"/>
    </xf>
    <xf numFmtId="0" fontId="57" fillId="33" borderId="73" xfId="0" applyFont="1" applyFill="1" applyBorder="1" applyAlignment="1">
      <alignment horizontal="distributed" vertical="center"/>
    </xf>
    <xf numFmtId="0" fontId="57" fillId="33" borderId="74" xfId="0" applyFont="1" applyFill="1" applyBorder="1" applyAlignment="1">
      <alignment horizontal="distributed" vertical="center"/>
    </xf>
    <xf numFmtId="0" fontId="57" fillId="33" borderId="26" xfId="0" applyFont="1" applyFill="1" applyBorder="1" applyAlignment="1">
      <alignment horizontal="distributed" vertical="center"/>
    </xf>
    <xf numFmtId="0" fontId="57" fillId="33" borderId="40" xfId="0" applyFont="1" applyFill="1" applyBorder="1" applyAlignment="1">
      <alignment horizontal="distributed" vertical="center"/>
    </xf>
    <xf numFmtId="0" fontId="57" fillId="33" borderId="48" xfId="0" applyFont="1" applyFill="1" applyBorder="1" applyAlignment="1">
      <alignment horizontal="distributed" vertical="center"/>
    </xf>
    <xf numFmtId="0" fontId="0" fillId="33" borderId="43" xfId="0" applyFill="1" applyBorder="1" applyAlignment="1">
      <alignment vertical="center"/>
    </xf>
    <xf numFmtId="0" fontId="61" fillId="33" borderId="32" xfId="0" applyFont="1" applyFill="1" applyBorder="1" applyAlignment="1">
      <alignment horizontal="distributed" vertical="center"/>
    </xf>
    <xf numFmtId="0" fontId="61" fillId="33" borderId="33" xfId="0" applyFont="1" applyFill="1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57" fillId="33" borderId="79" xfId="0" applyFont="1" applyFill="1" applyBorder="1" applyAlignment="1">
      <alignment horizontal="center" vertical="center"/>
    </xf>
    <xf numFmtId="0" fontId="57" fillId="33" borderId="80" xfId="0" applyFont="1" applyFill="1" applyBorder="1" applyAlignment="1">
      <alignment horizontal="center" vertical="center"/>
    </xf>
    <xf numFmtId="0" fontId="57" fillId="33" borderId="81" xfId="0" applyFont="1" applyFill="1" applyBorder="1" applyAlignment="1">
      <alignment horizontal="center" vertical="center"/>
    </xf>
    <xf numFmtId="0" fontId="58" fillId="33" borderId="74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38" fontId="57" fillId="0" borderId="10" xfId="49" applyFont="1" applyBorder="1" applyAlignment="1">
      <alignment horizontal="right" vertical="center"/>
    </xf>
    <xf numFmtId="0" fontId="64" fillId="0" borderId="25" xfId="0" applyFont="1" applyBorder="1" applyAlignment="1">
      <alignment horizontal="right" vertical="top"/>
    </xf>
    <xf numFmtId="0" fontId="0" fillId="0" borderId="34" xfId="0" applyBorder="1" applyAlignment="1">
      <alignment vertical="center"/>
    </xf>
    <xf numFmtId="38" fontId="57" fillId="0" borderId="25" xfId="49" applyFont="1" applyBorder="1" applyAlignment="1">
      <alignment horizontal="right" vertical="center"/>
    </xf>
    <xf numFmtId="0" fontId="57" fillId="33" borderId="43" xfId="0" applyFont="1" applyFill="1" applyBorder="1" applyAlignment="1">
      <alignment horizontal="center" vertical="center" textRotation="255"/>
    </xf>
    <xf numFmtId="38" fontId="57" fillId="0" borderId="16" xfId="49" applyFont="1" applyBorder="1" applyAlignment="1">
      <alignment horizontal="right" vertical="center" shrinkToFit="1"/>
    </xf>
    <xf numFmtId="38" fontId="57" fillId="0" borderId="42" xfId="49" applyFont="1" applyBorder="1" applyAlignment="1">
      <alignment horizontal="right" vertical="center" shrinkToFit="1"/>
    </xf>
    <xf numFmtId="38" fontId="57" fillId="0" borderId="20" xfId="49" applyFont="1" applyBorder="1" applyAlignment="1">
      <alignment horizontal="right" vertical="center" shrinkToFit="1"/>
    </xf>
    <xf numFmtId="38" fontId="57" fillId="0" borderId="44" xfId="49" applyFont="1" applyBorder="1" applyAlignment="1">
      <alignment horizontal="right" vertical="center" shrinkToFit="1"/>
    </xf>
    <xf numFmtId="38" fontId="57" fillId="0" borderId="26" xfId="49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51" xfId="0" applyFont="1" applyFill="1" applyBorder="1" applyAlignment="1">
      <alignment horizontal="center" vertical="center"/>
    </xf>
    <xf numFmtId="0" fontId="60" fillId="0" borderId="64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3" xfId="0" applyFont="1" applyBorder="1" applyAlignment="1">
      <alignment horizontal="left" vertical="center" textRotation="255"/>
    </xf>
    <xf numFmtId="185" fontId="57" fillId="0" borderId="82" xfId="0" applyNumberFormat="1" applyFont="1" applyBorder="1" applyAlignment="1">
      <alignment horizontal="right" vertical="center"/>
    </xf>
    <xf numFmtId="185" fontId="57" fillId="0" borderId="83" xfId="0" applyNumberFormat="1" applyFont="1" applyBorder="1" applyAlignment="1">
      <alignment horizontal="right" vertical="center"/>
    </xf>
    <xf numFmtId="0" fontId="61" fillId="33" borderId="25" xfId="0" applyFont="1" applyFill="1" applyBorder="1" applyAlignment="1">
      <alignment horizontal="distributed" vertical="center"/>
    </xf>
    <xf numFmtId="0" fontId="61" fillId="33" borderId="73" xfId="0" applyFont="1" applyFill="1" applyBorder="1" applyAlignment="1">
      <alignment horizontal="distributed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73" xfId="0" applyFont="1" applyFill="1" applyBorder="1" applyAlignment="1">
      <alignment horizontal="center" vertical="center"/>
    </xf>
    <xf numFmtId="0" fontId="57" fillId="0" borderId="25" xfId="0" applyFont="1" applyBorder="1" applyAlignment="1">
      <alignment horizontal="left" vertical="top"/>
    </xf>
    <xf numFmtId="0" fontId="57" fillId="0" borderId="73" xfId="0" applyFont="1" applyBorder="1" applyAlignment="1">
      <alignment horizontal="left" vertical="top"/>
    </xf>
    <xf numFmtId="0" fontId="57" fillId="0" borderId="74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7" fillId="0" borderId="51" xfId="0" applyFont="1" applyBorder="1" applyAlignment="1">
      <alignment horizontal="left" vertical="top"/>
    </xf>
    <xf numFmtId="0" fontId="57" fillId="0" borderId="26" xfId="0" applyFont="1" applyBorder="1" applyAlignment="1">
      <alignment horizontal="left" vertical="top"/>
    </xf>
    <xf numFmtId="0" fontId="57" fillId="0" borderId="40" xfId="0" applyFont="1" applyBorder="1" applyAlignment="1">
      <alignment horizontal="left" vertical="top"/>
    </xf>
    <xf numFmtId="0" fontId="57" fillId="0" borderId="48" xfId="0" applyFont="1" applyBorder="1" applyAlignment="1">
      <alignment horizontal="left" vertical="top"/>
    </xf>
    <xf numFmtId="0" fontId="60" fillId="0" borderId="0" xfId="0" applyFont="1" applyAlignment="1">
      <alignment horizontal="left" vertical="center"/>
    </xf>
    <xf numFmtId="0" fontId="58" fillId="0" borderId="40" xfId="0" applyFont="1" applyFill="1" applyBorder="1" applyAlignment="1">
      <alignment horizontal="left" vertical="center"/>
    </xf>
    <xf numFmtId="0" fontId="51" fillId="0" borderId="40" xfId="0" applyFont="1" applyFill="1" applyBorder="1" applyAlignment="1">
      <alignment horizontal="left" vertical="center"/>
    </xf>
    <xf numFmtId="0" fontId="57" fillId="33" borderId="34" xfId="0" applyFont="1" applyFill="1" applyBorder="1" applyAlignment="1">
      <alignment horizontal="center" vertical="distributed" textRotation="255"/>
    </xf>
    <xf numFmtId="0" fontId="57" fillId="33" borderId="35" xfId="0" applyFont="1" applyFill="1" applyBorder="1" applyAlignment="1">
      <alignment horizontal="center" vertical="distributed" textRotation="255"/>
    </xf>
    <xf numFmtId="0" fontId="57" fillId="33" borderId="39" xfId="0" applyFont="1" applyFill="1" applyBorder="1" applyAlignment="1">
      <alignment horizontal="center" vertical="distributed" textRotation="255"/>
    </xf>
    <xf numFmtId="185" fontId="57" fillId="0" borderId="26" xfId="0" applyNumberFormat="1" applyFont="1" applyBorder="1" applyAlignment="1">
      <alignment horizontal="right" vertical="center"/>
    </xf>
    <xf numFmtId="185" fontId="57" fillId="0" borderId="40" xfId="0" applyNumberFormat="1" applyFont="1" applyBorder="1" applyAlignment="1">
      <alignment horizontal="right" vertical="center"/>
    </xf>
    <xf numFmtId="185" fontId="57" fillId="0" borderId="48" xfId="0" applyNumberFormat="1" applyFont="1" applyBorder="1" applyAlignment="1">
      <alignment horizontal="right" vertical="center"/>
    </xf>
    <xf numFmtId="0" fontId="57" fillId="33" borderId="34" xfId="0" applyFont="1" applyFill="1" applyBorder="1" applyAlignment="1">
      <alignment horizontal="center" vertical="center" textRotation="255"/>
    </xf>
    <xf numFmtId="0" fontId="57" fillId="33" borderId="35" xfId="0" applyFont="1" applyFill="1" applyBorder="1" applyAlignment="1">
      <alignment horizontal="center" vertical="center" textRotation="255"/>
    </xf>
    <xf numFmtId="0" fontId="57" fillId="33" borderId="39" xfId="0" applyFont="1" applyFill="1" applyBorder="1" applyAlignment="1">
      <alignment horizontal="center" vertical="center" textRotation="255"/>
    </xf>
    <xf numFmtId="0" fontId="57" fillId="33" borderId="25" xfId="0" applyFont="1" applyFill="1" applyBorder="1" applyAlignment="1">
      <alignment horizontal="left" vertical="center" wrapText="1"/>
    </xf>
    <xf numFmtId="0" fontId="57" fillId="33" borderId="73" xfId="0" applyFont="1" applyFill="1" applyBorder="1" applyAlignment="1">
      <alignment horizontal="left" vertical="center" wrapText="1"/>
    </xf>
    <xf numFmtId="0" fontId="57" fillId="33" borderId="74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33" borderId="51" xfId="0" applyFont="1" applyFill="1" applyBorder="1" applyAlignment="1">
      <alignment horizontal="left" vertical="center" wrapText="1"/>
    </xf>
    <xf numFmtId="0" fontId="57" fillId="33" borderId="26" xfId="0" applyFont="1" applyFill="1" applyBorder="1" applyAlignment="1">
      <alignment horizontal="left" vertical="center" wrapText="1"/>
    </xf>
    <xf numFmtId="0" fontId="57" fillId="33" borderId="40" xfId="0" applyFont="1" applyFill="1" applyBorder="1" applyAlignment="1">
      <alignment horizontal="left" vertical="center" wrapText="1"/>
    </xf>
    <xf numFmtId="0" fontId="57" fillId="33" borderId="48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8" fillId="33" borderId="43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62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66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 wrapText="1"/>
    </xf>
    <xf numFmtId="0" fontId="57" fillId="33" borderId="73" xfId="0" applyFont="1" applyFill="1" applyBorder="1" applyAlignment="1">
      <alignment horizontal="center" vertical="center" wrapText="1"/>
    </xf>
    <xf numFmtId="0" fontId="57" fillId="33" borderId="74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51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57" fillId="33" borderId="48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distributed" vertical="center"/>
    </xf>
    <xf numFmtId="0" fontId="57" fillId="33" borderId="0" xfId="0" applyFont="1" applyFill="1" applyBorder="1" applyAlignment="1">
      <alignment horizontal="distributed" vertical="center"/>
    </xf>
    <xf numFmtId="0" fontId="57" fillId="33" borderId="51" xfId="0" applyFont="1" applyFill="1" applyBorder="1" applyAlignment="1">
      <alignment horizontal="distributed" vertical="center"/>
    </xf>
    <xf numFmtId="0" fontId="57" fillId="33" borderId="27" xfId="0" applyFont="1" applyFill="1" applyBorder="1" applyAlignment="1">
      <alignment horizontal="distributed" vertical="center"/>
    </xf>
    <xf numFmtId="0" fontId="57" fillId="33" borderId="15" xfId="0" applyFont="1" applyFill="1" applyBorder="1" applyAlignment="1">
      <alignment horizontal="distributed" vertical="center"/>
    </xf>
    <xf numFmtId="0" fontId="57" fillId="33" borderId="20" xfId="0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67" fillId="0" borderId="62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57" fillId="33" borderId="35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distributed" textRotation="255"/>
    </xf>
    <xf numFmtId="0" fontId="57" fillId="0" borderId="84" xfId="0" applyFont="1" applyBorder="1" applyAlignment="1">
      <alignment horizontal="center" vertical="center"/>
    </xf>
    <xf numFmtId="0" fontId="57" fillId="0" borderId="85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57" fillId="0" borderId="2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33" borderId="19" xfId="0" applyFont="1" applyFill="1" applyBorder="1" applyAlignment="1">
      <alignment horizontal="distributed" vertical="center"/>
    </xf>
    <xf numFmtId="0" fontId="57" fillId="33" borderId="14" xfId="0" applyFont="1" applyFill="1" applyBorder="1" applyAlignment="1">
      <alignment horizontal="distributed" vertical="center"/>
    </xf>
    <xf numFmtId="0" fontId="57" fillId="33" borderId="16" xfId="0" applyFont="1" applyFill="1" applyBorder="1" applyAlignment="1">
      <alignment horizontal="distributed" vertical="center"/>
    </xf>
    <xf numFmtId="0" fontId="57" fillId="33" borderId="45" xfId="0" applyFont="1" applyFill="1" applyBorder="1" applyAlignment="1">
      <alignment horizontal="center" vertical="center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57" fillId="33" borderId="86" xfId="0" applyFont="1" applyFill="1" applyBorder="1" applyAlignment="1">
      <alignment horizontal="center" vertical="center" wrapText="1"/>
    </xf>
    <xf numFmtId="0" fontId="57" fillId="33" borderId="73" xfId="0" applyFont="1" applyFill="1" applyBorder="1" applyAlignment="1">
      <alignment horizontal="center" vertical="center" textRotation="255"/>
    </xf>
    <xf numFmtId="0" fontId="57" fillId="33" borderId="0" xfId="0" applyFont="1" applyFill="1" applyBorder="1" applyAlignment="1">
      <alignment horizontal="center" vertical="center" textRotation="255"/>
    </xf>
    <xf numFmtId="0" fontId="57" fillId="33" borderId="40" xfId="0" applyFont="1" applyFill="1" applyBorder="1" applyAlignment="1">
      <alignment horizontal="center" vertical="center" textRotation="255"/>
    </xf>
    <xf numFmtId="0" fontId="57" fillId="33" borderId="84" xfId="0" applyFont="1" applyFill="1" applyBorder="1" applyAlignment="1">
      <alignment horizontal="center" vertical="center"/>
    </xf>
    <xf numFmtId="0" fontId="57" fillId="33" borderId="8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総合評価結果</a:t>
            </a:r>
          </a:p>
        </c:rich>
      </c:tx>
      <c:layout>
        <c:manualLayout>
          <c:xMode val="factor"/>
          <c:yMode val="factor"/>
          <c:x val="0.00525"/>
          <c:y val="-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46"/>
          <c:w val="0.9917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'担当課シート'!$AF$79:$AG$79</c:f>
              <c:numCache/>
            </c:numRef>
          </c:xVal>
          <c:yVal>
            <c:numRef>
              <c:f>'担当課シート'!$AF$80:$AG$80</c:f>
              <c:numCache/>
            </c:numRef>
          </c:yVal>
          <c:smooth val="0"/>
        </c:ser>
        <c:axId val="1538462"/>
        <c:axId val="13846159"/>
      </c:scatterChart>
      <c:valAx>
        <c:axId val="153846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達成度＋効率性</a:t>
                </a:r>
              </a:p>
            </c:rich>
          </c:tx>
          <c:layout>
            <c:manualLayout>
              <c:xMode val="factor"/>
              <c:yMode val="factor"/>
              <c:x val="0.013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46159"/>
        <c:crosses val="autoZero"/>
        <c:crossBetween val="midCat"/>
        <c:dispUnits/>
        <c:majorUnit val="1"/>
      </c:valAx>
      <c:valAx>
        <c:axId val="13846159"/>
        <c:scaling>
          <c:orientation val="minMax"/>
          <c:max val="1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必要性＋貢献度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8462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コスト評価</a:t>
            </a:r>
          </a:p>
        </c:rich>
      </c:tx>
      <c:layout>
        <c:manualLayout>
          <c:xMode val="factor"/>
          <c:yMode val="factor"/>
          <c:x val="0.083"/>
          <c:y val="-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046"/>
          <c:w val="0.9422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'担当課シート'!$AF$81:$AG$81</c:f>
              <c:numCache/>
            </c:numRef>
          </c:xVal>
          <c:yVal>
            <c:numRef>
              <c:f>'担当課シート'!$AF$82:$AG$82</c:f>
              <c:numCache/>
            </c:numRef>
          </c:yVal>
          <c:smooth val="0"/>
        </c:ser>
        <c:axId val="57506568"/>
        <c:axId val="47797065"/>
      </c:scatterChart>
      <c:valAx>
        <c:axId val="5750656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効率性</a:t>
                </a:r>
              </a:p>
            </c:rich>
          </c:tx>
          <c:layout>
            <c:manualLayout>
              <c:xMode val="factor"/>
              <c:yMode val="factor"/>
              <c:x val="0.013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97065"/>
        <c:crosses val="autoZero"/>
        <c:crossBetween val="midCat"/>
        <c:dispUnits/>
        <c:majorUnit val="1"/>
      </c:valAx>
      <c:valAx>
        <c:axId val="47797065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達成度</a:t>
                </a:r>
              </a:p>
            </c:rich>
          </c:tx>
          <c:layout>
            <c:manualLayout>
              <c:xMode val="factor"/>
              <c:yMode val="factor"/>
              <c:x val="0.007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06568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19</xdr:col>
      <xdr:colOff>9525</xdr:colOff>
      <xdr:row>85</xdr:row>
      <xdr:rowOff>0</xdr:rowOff>
    </xdr:to>
    <xdr:graphicFrame>
      <xdr:nvGraphicFramePr>
        <xdr:cNvPr id="1" name="グラフ 6"/>
        <xdr:cNvGraphicFramePr/>
      </xdr:nvGraphicFramePr>
      <xdr:xfrm>
        <a:off x="2857500" y="14839950"/>
        <a:ext cx="16764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75</xdr:row>
      <xdr:rowOff>0</xdr:rowOff>
    </xdr:from>
    <xdr:to>
      <xdr:col>25</xdr:col>
      <xdr:colOff>228600</xdr:colOff>
      <xdr:row>85</xdr:row>
      <xdr:rowOff>0</xdr:rowOff>
    </xdr:to>
    <xdr:graphicFrame>
      <xdr:nvGraphicFramePr>
        <xdr:cNvPr id="2" name="グラフ 6"/>
        <xdr:cNvGraphicFramePr/>
      </xdr:nvGraphicFramePr>
      <xdr:xfrm>
        <a:off x="4524375" y="14839950"/>
        <a:ext cx="16573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238125</xdr:colOff>
      <xdr:row>76</xdr:row>
      <xdr:rowOff>9525</xdr:rowOff>
    </xdr:from>
    <xdr:to>
      <xdr:col>17</xdr:col>
      <xdr:colOff>0</xdr:colOff>
      <xdr:row>82</xdr:row>
      <xdr:rowOff>95250</xdr:rowOff>
    </xdr:to>
    <xdr:sp>
      <xdr:nvSpPr>
        <xdr:cNvPr id="3" name="直線コネクタ 8"/>
        <xdr:cNvSpPr>
          <a:spLocks/>
        </xdr:cNvSpPr>
      </xdr:nvSpPr>
      <xdr:spPr>
        <a:xfrm rot="5400000" flipH="1" flipV="1">
          <a:off x="4048125" y="150399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104775</xdr:colOff>
      <xdr:row>78</xdr:row>
      <xdr:rowOff>0</xdr:rowOff>
    </xdr:from>
    <xdr:to>
      <xdr:col>18</xdr:col>
      <xdr:colOff>114300</xdr:colOff>
      <xdr:row>78</xdr:row>
      <xdr:rowOff>9525</xdr:rowOff>
    </xdr:to>
    <xdr:sp>
      <xdr:nvSpPr>
        <xdr:cNvPr id="4" name="直線コネクタ 10"/>
        <xdr:cNvSpPr>
          <a:spLocks/>
        </xdr:cNvSpPr>
      </xdr:nvSpPr>
      <xdr:spPr>
        <a:xfrm>
          <a:off x="3200400" y="15411450"/>
          <a:ext cx="1200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209550</xdr:colOff>
      <xdr:row>76</xdr:row>
      <xdr:rowOff>19050</xdr:rowOff>
    </xdr:from>
    <xdr:to>
      <xdr:col>23</xdr:col>
      <xdr:colOff>209550</xdr:colOff>
      <xdr:row>82</xdr:row>
      <xdr:rowOff>95250</xdr:rowOff>
    </xdr:to>
    <xdr:sp>
      <xdr:nvSpPr>
        <xdr:cNvPr id="5" name="直線コネクタ 14"/>
        <xdr:cNvSpPr>
          <a:spLocks/>
        </xdr:cNvSpPr>
      </xdr:nvSpPr>
      <xdr:spPr>
        <a:xfrm rot="5400000" flipH="1" flipV="1">
          <a:off x="5686425" y="1504950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114300</xdr:colOff>
      <xdr:row>78</xdr:row>
      <xdr:rowOff>0</xdr:rowOff>
    </xdr:from>
    <xdr:to>
      <xdr:col>25</xdr:col>
      <xdr:colOff>104775</xdr:colOff>
      <xdr:row>78</xdr:row>
      <xdr:rowOff>9525</xdr:rowOff>
    </xdr:to>
    <xdr:sp>
      <xdr:nvSpPr>
        <xdr:cNvPr id="6" name="直線コネクタ 16"/>
        <xdr:cNvSpPr>
          <a:spLocks/>
        </xdr:cNvSpPr>
      </xdr:nvSpPr>
      <xdr:spPr>
        <a:xfrm flipV="1">
          <a:off x="4876800" y="15411450"/>
          <a:ext cx="1181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76</xdr:row>
      <xdr:rowOff>95250</xdr:rowOff>
    </xdr:from>
    <xdr:to>
      <xdr:col>18</xdr:col>
      <xdr:colOff>57150</xdr:colOff>
      <xdr:row>77</xdr:row>
      <xdr:rowOff>114300</xdr:rowOff>
    </xdr:to>
    <xdr:sp>
      <xdr:nvSpPr>
        <xdr:cNvPr id="7" name="テキスト ボックス 17"/>
        <xdr:cNvSpPr txBox="1">
          <a:spLocks noChangeArrowheads="1"/>
        </xdr:cNvSpPr>
      </xdr:nvSpPr>
      <xdr:spPr>
        <a:xfrm>
          <a:off x="4143375" y="151257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14</xdr:col>
      <xdr:colOff>180975</xdr:colOff>
      <xdr:row>76</xdr:row>
      <xdr:rowOff>114300</xdr:rowOff>
    </xdr:from>
    <xdr:to>
      <xdr:col>15</xdr:col>
      <xdr:colOff>142875</xdr:colOff>
      <xdr:row>77</xdr:row>
      <xdr:rowOff>133350</xdr:rowOff>
    </xdr:to>
    <xdr:sp>
      <xdr:nvSpPr>
        <xdr:cNvPr id="8" name="テキスト ボックス 18"/>
        <xdr:cNvSpPr txBox="1">
          <a:spLocks noChangeArrowheads="1"/>
        </xdr:cNvSpPr>
      </xdr:nvSpPr>
      <xdr:spPr>
        <a:xfrm>
          <a:off x="3514725" y="151447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17</xdr:col>
      <xdr:colOff>95250</xdr:colOff>
      <xdr:row>79</xdr:row>
      <xdr:rowOff>152400</xdr:rowOff>
    </xdr:from>
    <xdr:to>
      <xdr:col>18</xdr:col>
      <xdr:colOff>57150</xdr:colOff>
      <xdr:row>80</xdr:row>
      <xdr:rowOff>171450</xdr:rowOff>
    </xdr:to>
    <xdr:sp>
      <xdr:nvSpPr>
        <xdr:cNvPr id="9" name="テキスト ボックス 19"/>
        <xdr:cNvSpPr txBox="1">
          <a:spLocks noChangeArrowheads="1"/>
        </xdr:cNvSpPr>
      </xdr:nvSpPr>
      <xdr:spPr>
        <a:xfrm>
          <a:off x="4143375" y="157543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14</xdr:col>
      <xdr:colOff>200025</xdr:colOff>
      <xdr:row>79</xdr:row>
      <xdr:rowOff>180975</xdr:rowOff>
    </xdr:from>
    <xdr:to>
      <xdr:col>15</xdr:col>
      <xdr:colOff>152400</xdr:colOff>
      <xdr:row>81</xdr:row>
      <xdr:rowOff>9525</xdr:rowOff>
    </xdr:to>
    <xdr:sp>
      <xdr:nvSpPr>
        <xdr:cNvPr id="10" name="テキスト ボックス 20"/>
        <xdr:cNvSpPr txBox="1">
          <a:spLocks noChangeArrowheads="1"/>
        </xdr:cNvSpPr>
      </xdr:nvSpPr>
      <xdr:spPr>
        <a:xfrm>
          <a:off x="3533775" y="157829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24</xdr:col>
      <xdr:colOff>28575</xdr:colOff>
      <xdr:row>76</xdr:row>
      <xdr:rowOff>133350</xdr:rowOff>
    </xdr:from>
    <xdr:to>
      <xdr:col>24</xdr:col>
      <xdr:colOff>228600</xdr:colOff>
      <xdr:row>77</xdr:row>
      <xdr:rowOff>152400</xdr:rowOff>
    </xdr:to>
    <xdr:sp>
      <xdr:nvSpPr>
        <xdr:cNvPr id="11" name="テキスト ボックス 21"/>
        <xdr:cNvSpPr txBox="1">
          <a:spLocks noChangeArrowheads="1"/>
        </xdr:cNvSpPr>
      </xdr:nvSpPr>
      <xdr:spPr>
        <a:xfrm>
          <a:off x="5743575" y="15163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21</xdr:col>
      <xdr:colOff>104775</xdr:colOff>
      <xdr:row>76</xdr:row>
      <xdr:rowOff>142875</xdr:rowOff>
    </xdr:from>
    <xdr:to>
      <xdr:col>22</xdr:col>
      <xdr:colOff>66675</xdr:colOff>
      <xdr:row>77</xdr:row>
      <xdr:rowOff>161925</xdr:rowOff>
    </xdr:to>
    <xdr:sp>
      <xdr:nvSpPr>
        <xdr:cNvPr id="12" name="テキスト ボックス 22"/>
        <xdr:cNvSpPr txBox="1">
          <a:spLocks noChangeArrowheads="1"/>
        </xdr:cNvSpPr>
      </xdr:nvSpPr>
      <xdr:spPr>
        <a:xfrm>
          <a:off x="5105400" y="15173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24</xdr:col>
      <xdr:colOff>38100</xdr:colOff>
      <xdr:row>80</xdr:row>
      <xdr:rowOff>66675</xdr:rowOff>
    </xdr:from>
    <xdr:to>
      <xdr:col>24</xdr:col>
      <xdr:colOff>238125</xdr:colOff>
      <xdr:row>81</xdr:row>
      <xdr:rowOff>85725</xdr:rowOff>
    </xdr:to>
    <xdr:sp>
      <xdr:nvSpPr>
        <xdr:cNvPr id="13" name="テキスト ボックス 23"/>
        <xdr:cNvSpPr txBox="1">
          <a:spLocks noChangeArrowheads="1"/>
        </xdr:cNvSpPr>
      </xdr:nvSpPr>
      <xdr:spPr>
        <a:xfrm>
          <a:off x="5753100" y="158591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21</xdr:col>
      <xdr:colOff>123825</xdr:colOff>
      <xdr:row>80</xdr:row>
      <xdr:rowOff>66675</xdr:rowOff>
    </xdr:from>
    <xdr:to>
      <xdr:col>22</xdr:col>
      <xdr:colOff>85725</xdr:colOff>
      <xdr:row>81</xdr:row>
      <xdr:rowOff>85725</xdr:rowOff>
    </xdr:to>
    <xdr:sp>
      <xdr:nvSpPr>
        <xdr:cNvPr id="14" name="テキスト ボックス 24"/>
        <xdr:cNvSpPr txBox="1">
          <a:spLocks noChangeArrowheads="1"/>
        </xdr:cNvSpPr>
      </xdr:nvSpPr>
      <xdr:spPr>
        <a:xfrm>
          <a:off x="5124450" y="158591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21</xdr:col>
      <xdr:colOff>133350</xdr:colOff>
      <xdr:row>0</xdr:row>
      <xdr:rowOff>57150</xdr:rowOff>
    </xdr:from>
    <xdr:to>
      <xdr:col>25</xdr:col>
      <xdr:colOff>133350</xdr:colOff>
      <xdr:row>1</xdr:row>
      <xdr:rowOff>85725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5133975" y="57150"/>
          <a:ext cx="952500" cy="266700"/>
        </a:xfrm>
        <a:prstGeom prst="rect">
          <a:avLst/>
        </a:prstGeom>
        <a:solidFill>
          <a:srgbClr val="FFFFFF"/>
        </a:solidFill>
        <a:ln w="952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様式第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9"/>
  <sheetViews>
    <sheetView showGridLines="0" showZeros="0" tabSelected="1" view="pageBreakPreview" zoomScaleSheetLayoutView="100" zoomScalePageLayoutView="0" workbookViewId="0" topLeftCell="A88">
      <selection activeCell="A101" sqref="A101:Z101"/>
    </sheetView>
  </sheetViews>
  <sheetFormatPr defaultColWidth="9.140625" defaultRowHeight="15"/>
  <cols>
    <col min="1" max="103" width="3.57421875" style="1" customWidth="1"/>
    <col min="104" max="16384" width="9.00390625" style="1" customWidth="1"/>
  </cols>
  <sheetData>
    <row r="1" spans="3:26" ht="18.75" customHeight="1" thickBot="1" thickTop="1">
      <c r="C1" s="217" t="s">
        <v>8</v>
      </c>
      <c r="D1" s="218"/>
      <c r="E1" s="218"/>
      <c r="F1" s="218"/>
      <c r="G1" s="218" t="s">
        <v>9</v>
      </c>
      <c r="H1" s="219"/>
      <c r="I1" s="15"/>
      <c r="J1" s="240" t="s">
        <v>96</v>
      </c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ht="14.25" thickTop="1"/>
    <row r="3" spans="1:26" ht="18.75" customHeight="1">
      <c r="A3" s="67" t="s">
        <v>70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</row>
    <row r="4" spans="1:26" ht="18.75" customHeight="1">
      <c r="A4" s="147"/>
      <c r="B4" s="147"/>
      <c r="C4" s="147"/>
      <c r="D4" s="147"/>
      <c r="E4" s="93" t="s">
        <v>4</v>
      </c>
      <c r="F4" s="148"/>
      <c r="G4" s="144" t="s">
        <v>5</v>
      </c>
      <c r="H4" s="93"/>
      <c r="I4" s="93"/>
      <c r="J4" s="93"/>
      <c r="K4" s="93"/>
      <c r="L4" s="93"/>
      <c r="M4" s="93"/>
      <c r="N4" s="93"/>
      <c r="O4" s="93"/>
      <c r="P4" s="93"/>
      <c r="Q4" s="23" t="s">
        <v>6</v>
      </c>
      <c r="R4" s="29"/>
      <c r="S4" s="24"/>
      <c r="T4" s="19"/>
      <c r="U4" s="19"/>
      <c r="V4" s="19"/>
      <c r="W4" s="19"/>
      <c r="X4" s="19"/>
      <c r="Y4" s="19"/>
      <c r="Z4" s="20"/>
    </row>
    <row r="5" spans="1:26" ht="18.75" customHeight="1">
      <c r="A5" s="187" t="s">
        <v>86</v>
      </c>
      <c r="B5" s="188"/>
      <c r="C5" s="188"/>
      <c r="D5" s="189"/>
      <c r="E5" s="155"/>
      <c r="F5" s="156"/>
      <c r="G5" s="158"/>
      <c r="H5" s="158"/>
      <c r="I5" s="158"/>
      <c r="J5" s="158"/>
      <c r="K5" s="158"/>
      <c r="L5" s="158"/>
      <c r="M5" s="158"/>
      <c r="N5" s="158"/>
      <c r="O5" s="158"/>
      <c r="P5" s="168"/>
      <c r="Q5" s="36" t="s">
        <v>68</v>
      </c>
      <c r="R5" s="79"/>
      <c r="S5" s="37"/>
      <c r="T5" s="25"/>
      <c r="U5" s="25"/>
      <c r="V5" s="25"/>
      <c r="W5" s="25"/>
      <c r="X5" s="25"/>
      <c r="Y5" s="25"/>
      <c r="Z5" s="26"/>
    </row>
    <row r="6" spans="1:26" ht="18.75" customHeight="1">
      <c r="A6" s="190"/>
      <c r="B6" s="191"/>
      <c r="C6" s="191"/>
      <c r="D6" s="192"/>
      <c r="E6" s="155"/>
      <c r="F6" s="156"/>
      <c r="G6" s="164"/>
      <c r="H6" s="164"/>
      <c r="I6" s="164"/>
      <c r="J6" s="164"/>
      <c r="K6" s="164"/>
      <c r="L6" s="164"/>
      <c r="M6" s="164"/>
      <c r="N6" s="164"/>
      <c r="O6" s="164"/>
      <c r="P6" s="169"/>
      <c r="Q6" s="33" t="s">
        <v>79</v>
      </c>
      <c r="R6" s="23" t="s">
        <v>0</v>
      </c>
      <c r="S6" s="24"/>
      <c r="T6" s="19"/>
      <c r="U6" s="19"/>
      <c r="V6" s="19"/>
      <c r="W6" s="19"/>
      <c r="X6" s="19"/>
      <c r="Y6" s="19"/>
      <c r="Z6" s="20"/>
    </row>
    <row r="7" spans="1:26" ht="18.75" customHeight="1">
      <c r="A7" s="76" t="s">
        <v>76</v>
      </c>
      <c r="B7" s="76"/>
      <c r="C7" s="76"/>
      <c r="D7" s="76"/>
      <c r="E7" s="166" t="s">
        <v>77</v>
      </c>
      <c r="F7" s="166"/>
      <c r="G7" s="167"/>
      <c r="H7" s="72"/>
      <c r="I7" s="73"/>
      <c r="J7" s="72"/>
      <c r="K7" s="74"/>
      <c r="L7" s="74"/>
      <c r="M7" s="74"/>
      <c r="N7" s="74"/>
      <c r="O7" s="74"/>
      <c r="P7" s="75"/>
      <c r="Q7" s="34"/>
      <c r="R7" s="21" t="s">
        <v>1</v>
      </c>
      <c r="S7" s="22"/>
      <c r="T7" s="27"/>
      <c r="U7" s="27"/>
      <c r="V7" s="27"/>
      <c r="W7" s="27"/>
      <c r="X7" s="27"/>
      <c r="Y7" s="27"/>
      <c r="Z7" s="28"/>
    </row>
    <row r="8" spans="1:26" ht="18.75" customHeight="1">
      <c r="A8" s="76"/>
      <c r="B8" s="76"/>
      <c r="C8" s="76"/>
      <c r="D8" s="76"/>
      <c r="E8" s="77" t="s">
        <v>78</v>
      </c>
      <c r="F8" s="77"/>
      <c r="G8" s="78"/>
      <c r="H8" s="70"/>
      <c r="I8" s="71"/>
      <c r="J8" s="70"/>
      <c r="K8" s="70"/>
      <c r="L8" s="70"/>
      <c r="M8" s="70"/>
      <c r="N8" s="70"/>
      <c r="O8" s="70"/>
      <c r="P8" s="70"/>
      <c r="Q8" s="34"/>
      <c r="R8" s="21" t="s">
        <v>2</v>
      </c>
      <c r="S8" s="22"/>
      <c r="T8" s="27"/>
      <c r="U8" s="27"/>
      <c r="V8" s="27"/>
      <c r="W8" s="27"/>
      <c r="X8" s="27"/>
      <c r="Y8" s="27"/>
      <c r="Z8" s="28"/>
    </row>
    <row r="9" spans="1:26" ht="18.75" customHeight="1">
      <c r="A9" s="93" t="s">
        <v>7</v>
      </c>
      <c r="B9" s="93"/>
      <c r="C9" s="93"/>
      <c r="D9" s="93"/>
      <c r="E9" s="93"/>
      <c r="F9" s="93"/>
      <c r="G9" s="46"/>
      <c r="H9" s="47"/>
      <c r="I9" s="47"/>
      <c r="J9" s="47"/>
      <c r="K9" s="47"/>
      <c r="L9" s="47"/>
      <c r="M9" s="47"/>
      <c r="N9" s="47"/>
      <c r="O9" s="47"/>
      <c r="P9" s="47"/>
      <c r="Q9" s="35"/>
      <c r="R9" s="36" t="s">
        <v>3</v>
      </c>
      <c r="S9" s="37"/>
      <c r="T9" s="25"/>
      <c r="U9" s="25"/>
      <c r="V9" s="25"/>
      <c r="W9" s="25"/>
      <c r="X9" s="25"/>
      <c r="Y9" s="25"/>
      <c r="Z9" s="26"/>
    </row>
    <row r="10" spans="1:26" ht="15" customHeight="1">
      <c r="A10" s="183" t="s">
        <v>88</v>
      </c>
      <c r="B10" s="184"/>
      <c r="C10" s="184"/>
      <c r="D10" s="184"/>
      <c r="E10" s="184"/>
      <c r="F10" s="185"/>
      <c r="G10" s="149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</row>
    <row r="11" spans="1:26" ht="15" customHeight="1">
      <c r="A11" s="102"/>
      <c r="B11" s="103"/>
      <c r="C11" s="103"/>
      <c r="D11" s="103"/>
      <c r="E11" s="103"/>
      <c r="F11" s="186"/>
      <c r="G11" s="152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4"/>
    </row>
    <row r="12" spans="1:26" ht="15" customHeight="1">
      <c r="A12" s="76" t="s">
        <v>89</v>
      </c>
      <c r="B12" s="93"/>
      <c r="C12" s="93"/>
      <c r="D12" s="93"/>
      <c r="E12" s="93"/>
      <c r="F12" s="93"/>
      <c r="G12" s="157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9"/>
    </row>
    <row r="13" spans="1:26" ht="15" customHeight="1">
      <c r="A13" s="93"/>
      <c r="B13" s="93"/>
      <c r="C13" s="93"/>
      <c r="D13" s="93"/>
      <c r="E13" s="93"/>
      <c r="F13" s="93"/>
      <c r="G13" s="160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2"/>
    </row>
    <row r="14" spans="1:26" ht="15" customHeight="1">
      <c r="A14" s="93"/>
      <c r="B14" s="93"/>
      <c r="C14" s="93"/>
      <c r="D14" s="93"/>
      <c r="E14" s="93"/>
      <c r="F14" s="93"/>
      <c r="G14" s="163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5"/>
    </row>
    <row r="15" spans="1:26" ht="15" customHeight="1">
      <c r="A15" s="303" t="s">
        <v>11</v>
      </c>
      <c r="B15" s="304"/>
      <c r="C15" s="304"/>
      <c r="D15" s="304"/>
      <c r="E15" s="304"/>
      <c r="F15" s="305"/>
      <c r="G15" s="75" t="s">
        <v>8</v>
      </c>
      <c r="H15" s="301"/>
      <c r="I15" s="17"/>
      <c r="J15" s="301" t="s">
        <v>9</v>
      </c>
      <c r="K15" s="72"/>
      <c r="L15" s="145" t="s">
        <v>10</v>
      </c>
      <c r="M15" s="145"/>
      <c r="N15" s="145"/>
      <c r="O15" s="157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6"/>
    </row>
    <row r="16" spans="1:26" ht="15" customHeight="1">
      <c r="A16" s="280" t="s">
        <v>12</v>
      </c>
      <c r="B16" s="281"/>
      <c r="C16" s="281"/>
      <c r="D16" s="281"/>
      <c r="E16" s="281"/>
      <c r="F16" s="282"/>
      <c r="G16" s="302" t="s">
        <v>8</v>
      </c>
      <c r="H16" s="70"/>
      <c r="I16" s="18"/>
      <c r="J16" s="70" t="s">
        <v>9</v>
      </c>
      <c r="K16" s="300"/>
      <c r="L16" s="146"/>
      <c r="M16" s="146"/>
      <c r="N16" s="146"/>
      <c r="O16" s="297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9"/>
    </row>
    <row r="17" spans="1:26" ht="15" customHeight="1">
      <c r="A17" s="183" t="s">
        <v>60</v>
      </c>
      <c r="B17" s="184"/>
      <c r="C17" s="184"/>
      <c r="D17" s="184"/>
      <c r="E17" s="184"/>
      <c r="F17" s="185"/>
      <c r="G17" s="157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9"/>
    </row>
    <row r="18" spans="1:26" ht="15" customHeight="1">
      <c r="A18" s="214"/>
      <c r="B18" s="215"/>
      <c r="C18" s="215"/>
      <c r="D18" s="215"/>
      <c r="E18" s="215"/>
      <c r="F18" s="216"/>
      <c r="G18" s="160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</row>
    <row r="19" spans="1:26" ht="15" customHeight="1">
      <c r="A19" s="214"/>
      <c r="B19" s="215"/>
      <c r="C19" s="215"/>
      <c r="D19" s="215"/>
      <c r="E19" s="215"/>
      <c r="F19" s="216"/>
      <c r="G19" s="160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</row>
    <row r="20" spans="1:26" ht="15" customHeight="1">
      <c r="A20" s="214"/>
      <c r="B20" s="215"/>
      <c r="C20" s="215"/>
      <c r="D20" s="215"/>
      <c r="E20" s="215"/>
      <c r="F20" s="216"/>
      <c r="G20" s="160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</row>
    <row r="21" spans="1:26" ht="15" customHeight="1">
      <c r="A21" s="214"/>
      <c r="B21" s="215"/>
      <c r="C21" s="215"/>
      <c r="D21" s="215"/>
      <c r="E21" s="215"/>
      <c r="F21" s="216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2"/>
    </row>
    <row r="22" spans="1:26" ht="15" customHeight="1">
      <c r="A22" s="102"/>
      <c r="B22" s="103"/>
      <c r="C22" s="103"/>
      <c r="D22" s="103"/>
      <c r="E22" s="103"/>
      <c r="F22" s="186"/>
      <c r="G22" s="163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</row>
    <row r="23" ht="18.75" customHeight="1">
      <c r="A23" s="3"/>
    </row>
    <row r="24" spans="1:26" ht="18.75" customHeight="1">
      <c r="A24" s="212" t="s">
        <v>69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3"/>
    </row>
    <row r="25" spans="1:26" ht="15" customHeight="1">
      <c r="A25" s="206" t="s">
        <v>25</v>
      </c>
      <c r="B25" s="206"/>
      <c r="C25" s="93" t="s">
        <v>30</v>
      </c>
      <c r="D25" s="93"/>
      <c r="E25" s="93"/>
      <c r="F25" s="93"/>
      <c r="G25" s="93"/>
      <c r="H25" s="93"/>
      <c r="I25" s="93"/>
      <c r="J25" s="93"/>
      <c r="K25" s="93"/>
      <c r="L25" s="93"/>
      <c r="M25" s="93" t="s">
        <v>24</v>
      </c>
      <c r="N25" s="93"/>
      <c r="O25" s="93" t="s">
        <v>26</v>
      </c>
      <c r="P25" s="93"/>
      <c r="Q25" s="93"/>
      <c r="R25" s="93" t="s">
        <v>27</v>
      </c>
      <c r="S25" s="93"/>
      <c r="T25" s="93"/>
      <c r="U25" s="93" t="s">
        <v>28</v>
      </c>
      <c r="V25" s="93"/>
      <c r="W25" s="93"/>
      <c r="X25" s="93" t="s">
        <v>29</v>
      </c>
      <c r="Y25" s="93"/>
      <c r="Z25" s="93"/>
    </row>
    <row r="26" spans="1:26" ht="15" customHeight="1">
      <c r="A26" s="206"/>
      <c r="B26" s="206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220"/>
      <c r="N26" s="220"/>
      <c r="O26" s="13" t="s">
        <v>31</v>
      </c>
      <c r="P26" s="170" t="s">
        <v>75</v>
      </c>
      <c r="Q26" s="171"/>
      <c r="R26" s="13" t="s">
        <v>31</v>
      </c>
      <c r="S26" s="170" t="s">
        <v>75</v>
      </c>
      <c r="T26" s="171"/>
      <c r="U26" s="13" t="s">
        <v>31</v>
      </c>
      <c r="V26" s="170" t="s">
        <v>75</v>
      </c>
      <c r="W26" s="171"/>
      <c r="X26" s="13" t="s">
        <v>31</v>
      </c>
      <c r="Y26" s="207"/>
      <c r="Z26" s="208"/>
    </row>
    <row r="27" spans="1:26" ht="15" customHeight="1">
      <c r="A27" s="206"/>
      <c r="B27" s="206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220"/>
      <c r="N27" s="220"/>
      <c r="O27" s="14" t="s">
        <v>32</v>
      </c>
      <c r="P27" s="209"/>
      <c r="Q27" s="210"/>
      <c r="R27" s="14" t="s">
        <v>32</v>
      </c>
      <c r="S27" s="209"/>
      <c r="T27" s="210"/>
      <c r="U27" s="14" t="s">
        <v>32</v>
      </c>
      <c r="V27" s="209"/>
      <c r="W27" s="210"/>
      <c r="X27" s="14" t="s">
        <v>33</v>
      </c>
      <c r="Y27" s="209"/>
      <c r="Z27" s="210"/>
    </row>
    <row r="28" spans="1:26" ht="15" customHeight="1">
      <c r="A28" s="206"/>
      <c r="B28" s="206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220"/>
      <c r="N28" s="220"/>
      <c r="O28" s="13" t="s">
        <v>31</v>
      </c>
      <c r="P28" s="170" t="s">
        <v>74</v>
      </c>
      <c r="Q28" s="171"/>
      <c r="R28" s="13" t="s">
        <v>31</v>
      </c>
      <c r="S28" s="170" t="s">
        <v>75</v>
      </c>
      <c r="T28" s="171"/>
      <c r="U28" s="13" t="s">
        <v>31</v>
      </c>
      <c r="V28" s="170" t="s">
        <v>75</v>
      </c>
      <c r="W28" s="171"/>
      <c r="X28" s="13" t="s">
        <v>31</v>
      </c>
      <c r="Y28" s="207"/>
      <c r="Z28" s="208"/>
    </row>
    <row r="29" spans="1:26" ht="15" customHeight="1">
      <c r="A29" s="206"/>
      <c r="B29" s="206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220"/>
      <c r="N29" s="220"/>
      <c r="O29" s="14" t="s">
        <v>32</v>
      </c>
      <c r="P29" s="209"/>
      <c r="Q29" s="210"/>
      <c r="R29" s="14" t="s">
        <v>32</v>
      </c>
      <c r="S29" s="209"/>
      <c r="T29" s="210"/>
      <c r="U29" s="14" t="s">
        <v>32</v>
      </c>
      <c r="V29" s="209"/>
      <c r="W29" s="210"/>
      <c r="X29" s="14" t="s">
        <v>33</v>
      </c>
      <c r="Y29" s="209"/>
      <c r="Z29" s="210"/>
    </row>
    <row r="30" ht="18.75" customHeight="1">
      <c r="A30" s="2"/>
    </row>
    <row r="31" spans="1:26" ht="15" customHeight="1">
      <c r="A31" s="206" t="s">
        <v>34</v>
      </c>
      <c r="B31" s="93" t="s">
        <v>37</v>
      </c>
      <c r="C31" s="93"/>
      <c r="D31" s="93"/>
      <c r="E31" s="93"/>
      <c r="F31" s="93"/>
      <c r="G31" s="93" t="s">
        <v>36</v>
      </c>
      <c r="H31" s="93"/>
      <c r="I31" s="93"/>
      <c r="J31" s="93"/>
      <c r="K31" s="93"/>
      <c r="L31" s="93"/>
      <c r="M31" s="93" t="s">
        <v>24</v>
      </c>
      <c r="N31" s="93"/>
      <c r="O31" s="93" t="s">
        <v>26</v>
      </c>
      <c r="P31" s="93"/>
      <c r="Q31" s="93"/>
      <c r="R31" s="93" t="s">
        <v>27</v>
      </c>
      <c r="S31" s="93"/>
      <c r="T31" s="93"/>
      <c r="U31" s="93" t="s">
        <v>28</v>
      </c>
      <c r="V31" s="93"/>
      <c r="W31" s="93"/>
      <c r="X31" s="93" t="s">
        <v>29</v>
      </c>
      <c r="Y31" s="93"/>
      <c r="Z31" s="93"/>
    </row>
    <row r="32" spans="1:26" ht="15" customHeight="1">
      <c r="A32" s="206"/>
      <c r="B32" s="221"/>
      <c r="C32" s="221"/>
      <c r="D32" s="221"/>
      <c r="E32" s="221"/>
      <c r="F32" s="221"/>
      <c r="G32" s="101"/>
      <c r="H32" s="101"/>
      <c r="I32" s="101"/>
      <c r="J32" s="101"/>
      <c r="K32" s="101"/>
      <c r="L32" s="101"/>
      <c r="M32" s="220"/>
      <c r="N32" s="220"/>
      <c r="O32" s="13" t="s">
        <v>31</v>
      </c>
      <c r="P32" s="170" t="s">
        <v>75</v>
      </c>
      <c r="Q32" s="171"/>
      <c r="R32" s="13" t="s">
        <v>31</v>
      </c>
      <c r="S32" s="170" t="s">
        <v>75</v>
      </c>
      <c r="T32" s="171"/>
      <c r="U32" s="13" t="s">
        <v>31</v>
      </c>
      <c r="V32" s="170" t="s">
        <v>75</v>
      </c>
      <c r="W32" s="171"/>
      <c r="X32" s="13" t="s">
        <v>31</v>
      </c>
      <c r="Y32" s="207"/>
      <c r="Z32" s="208"/>
    </row>
    <row r="33" spans="1:26" ht="15" customHeight="1">
      <c r="A33" s="206"/>
      <c r="B33" s="221"/>
      <c r="C33" s="221"/>
      <c r="D33" s="221"/>
      <c r="E33" s="221"/>
      <c r="F33" s="221"/>
      <c r="G33" s="101"/>
      <c r="H33" s="101"/>
      <c r="I33" s="101"/>
      <c r="J33" s="101"/>
      <c r="K33" s="101"/>
      <c r="L33" s="101"/>
      <c r="M33" s="220"/>
      <c r="N33" s="220"/>
      <c r="O33" s="14" t="s">
        <v>32</v>
      </c>
      <c r="P33" s="209"/>
      <c r="Q33" s="210"/>
      <c r="R33" s="14" t="s">
        <v>32</v>
      </c>
      <c r="S33" s="209"/>
      <c r="T33" s="210"/>
      <c r="U33" s="14" t="s">
        <v>32</v>
      </c>
      <c r="V33" s="209"/>
      <c r="W33" s="210"/>
      <c r="X33" s="14" t="s">
        <v>33</v>
      </c>
      <c r="Y33" s="209"/>
      <c r="Z33" s="210"/>
    </row>
    <row r="34" spans="1:26" ht="15" customHeight="1">
      <c r="A34" s="206"/>
      <c r="B34" s="221"/>
      <c r="C34" s="221"/>
      <c r="D34" s="221"/>
      <c r="E34" s="221"/>
      <c r="F34" s="221"/>
      <c r="G34" s="101"/>
      <c r="H34" s="101"/>
      <c r="I34" s="101"/>
      <c r="J34" s="101"/>
      <c r="K34" s="101"/>
      <c r="L34" s="101"/>
      <c r="M34" s="220"/>
      <c r="N34" s="220"/>
      <c r="O34" s="13" t="s">
        <v>31</v>
      </c>
      <c r="P34" s="170" t="s">
        <v>75</v>
      </c>
      <c r="Q34" s="171"/>
      <c r="R34" s="13" t="s">
        <v>31</v>
      </c>
      <c r="S34" s="170" t="s">
        <v>75</v>
      </c>
      <c r="T34" s="171"/>
      <c r="U34" s="13" t="s">
        <v>31</v>
      </c>
      <c r="V34" s="170" t="s">
        <v>75</v>
      </c>
      <c r="W34" s="171"/>
      <c r="X34" s="13" t="s">
        <v>31</v>
      </c>
      <c r="Y34" s="207"/>
      <c r="Z34" s="208"/>
    </row>
    <row r="35" spans="1:26" ht="15" customHeight="1">
      <c r="A35" s="206"/>
      <c r="B35" s="221"/>
      <c r="C35" s="221"/>
      <c r="D35" s="221"/>
      <c r="E35" s="221"/>
      <c r="F35" s="221"/>
      <c r="G35" s="101"/>
      <c r="H35" s="101"/>
      <c r="I35" s="101"/>
      <c r="J35" s="101"/>
      <c r="K35" s="101"/>
      <c r="L35" s="101"/>
      <c r="M35" s="220"/>
      <c r="N35" s="220"/>
      <c r="O35" s="14" t="s">
        <v>32</v>
      </c>
      <c r="P35" s="209"/>
      <c r="Q35" s="210"/>
      <c r="R35" s="14" t="s">
        <v>32</v>
      </c>
      <c r="S35" s="209"/>
      <c r="T35" s="210"/>
      <c r="U35" s="14" t="s">
        <v>32</v>
      </c>
      <c r="V35" s="209"/>
      <c r="W35" s="210"/>
      <c r="X35" s="14" t="s">
        <v>33</v>
      </c>
      <c r="Y35" s="209"/>
      <c r="Z35" s="210"/>
    </row>
    <row r="36" spans="1:26" ht="15" customHeight="1">
      <c r="A36" s="266" t="s">
        <v>59</v>
      </c>
      <c r="B36" s="146"/>
      <c r="C36" s="146"/>
      <c r="D36" s="14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</row>
    <row r="37" spans="1:26" ht="15" customHeight="1">
      <c r="A37" s="291"/>
      <c r="B37" s="291"/>
      <c r="C37" s="291"/>
      <c r="D37" s="291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</row>
    <row r="38" spans="1:26" ht="15" customHeight="1">
      <c r="A38" s="291"/>
      <c r="B38" s="291"/>
      <c r="C38" s="291"/>
      <c r="D38" s="291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</row>
    <row r="39" spans="1:26" ht="15" customHeight="1">
      <c r="A39" s="145"/>
      <c r="B39" s="145"/>
      <c r="C39" s="145"/>
      <c r="D39" s="14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</row>
    <row r="40" ht="13.5" customHeight="1" thickBot="1">
      <c r="A40" s="2"/>
    </row>
    <row r="41" spans="1:26" ht="15" customHeight="1" thickTop="1">
      <c r="A41" s="243" t="s">
        <v>35</v>
      </c>
      <c r="B41" s="177" t="s">
        <v>40</v>
      </c>
      <c r="C41" s="178"/>
      <c r="D41" s="178"/>
      <c r="E41" s="178"/>
      <c r="F41" s="179"/>
      <c r="G41" s="93" t="s">
        <v>15</v>
      </c>
      <c r="H41" s="93"/>
      <c r="I41" s="93"/>
      <c r="J41" s="93"/>
      <c r="K41" s="93" t="s">
        <v>14</v>
      </c>
      <c r="L41" s="93"/>
      <c r="M41" s="93"/>
      <c r="N41" s="193"/>
      <c r="O41" s="93" t="s">
        <v>16</v>
      </c>
      <c r="P41" s="93"/>
      <c r="Q41" s="93"/>
      <c r="R41" s="177"/>
      <c r="S41" s="197" t="s">
        <v>22</v>
      </c>
      <c r="T41" s="198"/>
      <c r="U41" s="198"/>
      <c r="V41" s="199"/>
      <c r="W41" s="197" t="s">
        <v>23</v>
      </c>
      <c r="X41" s="198"/>
      <c r="Y41" s="198"/>
      <c r="Z41" s="199"/>
    </row>
    <row r="42" spans="1:26" ht="9" customHeight="1">
      <c r="A42" s="244"/>
      <c r="B42" s="224" t="s">
        <v>38</v>
      </c>
      <c r="C42" s="225"/>
      <c r="D42" s="225"/>
      <c r="E42" s="225"/>
      <c r="F42" s="200" t="s">
        <v>56</v>
      </c>
      <c r="G42" s="136" t="s">
        <v>13</v>
      </c>
      <c r="H42" s="136"/>
      <c r="I42" s="136"/>
      <c r="J42" s="136"/>
      <c r="K42" s="136" t="s">
        <v>13</v>
      </c>
      <c r="L42" s="136"/>
      <c r="M42" s="136"/>
      <c r="N42" s="137"/>
      <c r="O42" s="136" t="s">
        <v>13</v>
      </c>
      <c r="P42" s="136"/>
      <c r="Q42" s="136"/>
      <c r="R42" s="203"/>
      <c r="S42" s="142" t="s">
        <v>13</v>
      </c>
      <c r="T42" s="136"/>
      <c r="U42" s="136"/>
      <c r="V42" s="143"/>
      <c r="W42" s="142" t="s">
        <v>13</v>
      </c>
      <c r="X42" s="136"/>
      <c r="Y42" s="136"/>
      <c r="Z42" s="143"/>
    </row>
    <row r="43" spans="1:26" ht="15" customHeight="1">
      <c r="A43" s="244"/>
      <c r="B43" s="180"/>
      <c r="C43" s="181"/>
      <c r="D43" s="181"/>
      <c r="E43" s="181"/>
      <c r="F43" s="99"/>
      <c r="G43" s="138"/>
      <c r="H43" s="138"/>
      <c r="I43" s="138"/>
      <c r="J43" s="138"/>
      <c r="K43" s="138"/>
      <c r="L43" s="138"/>
      <c r="M43" s="138"/>
      <c r="N43" s="139"/>
      <c r="O43" s="138"/>
      <c r="P43" s="138"/>
      <c r="Q43" s="138"/>
      <c r="R43" s="202"/>
      <c r="S43" s="140"/>
      <c r="T43" s="138"/>
      <c r="U43" s="138"/>
      <c r="V43" s="141"/>
      <c r="W43" s="140"/>
      <c r="X43" s="138"/>
      <c r="Y43" s="138"/>
      <c r="Z43" s="141"/>
    </row>
    <row r="44" spans="1:26" ht="15" customHeight="1">
      <c r="A44" s="244"/>
      <c r="B44" s="48" t="s">
        <v>90</v>
      </c>
      <c r="C44" s="55"/>
      <c r="D44" s="55"/>
      <c r="E44" s="55"/>
      <c r="F44" s="56"/>
      <c r="G44" s="57"/>
      <c r="H44" s="39"/>
      <c r="I44" s="39"/>
      <c r="J44" s="58"/>
      <c r="K44" s="57"/>
      <c r="L44" s="39"/>
      <c r="M44" s="39"/>
      <c r="N44" s="58"/>
      <c r="O44" s="57"/>
      <c r="P44" s="39"/>
      <c r="Q44" s="39"/>
      <c r="R44" s="39"/>
      <c r="S44" s="38"/>
      <c r="T44" s="39"/>
      <c r="U44" s="39"/>
      <c r="V44" s="40"/>
      <c r="W44" s="38"/>
      <c r="X44" s="39"/>
      <c r="Y44" s="39"/>
      <c r="Z44" s="40"/>
    </row>
    <row r="45" spans="1:26" ht="15" customHeight="1">
      <c r="A45" s="244"/>
      <c r="B45" s="49"/>
      <c r="C45" s="53"/>
      <c r="D45" s="53"/>
      <c r="E45" s="53"/>
      <c r="F45" s="54"/>
      <c r="G45" s="41"/>
      <c r="H45" s="42"/>
      <c r="I45" s="42"/>
      <c r="J45" s="43"/>
      <c r="K45" s="41"/>
      <c r="L45" s="42"/>
      <c r="M45" s="42"/>
      <c r="N45" s="43"/>
      <c r="O45" s="41"/>
      <c r="P45" s="42"/>
      <c r="Q45" s="42"/>
      <c r="R45" s="42"/>
      <c r="S45" s="44"/>
      <c r="T45" s="42"/>
      <c r="U45" s="42"/>
      <c r="V45" s="45"/>
      <c r="W45" s="44"/>
      <c r="X45" s="42"/>
      <c r="Y45" s="42"/>
      <c r="Z45" s="45"/>
    </row>
    <row r="46" spans="1:26" ht="15" customHeight="1" thickBot="1">
      <c r="A46" s="244"/>
      <c r="B46" s="50"/>
      <c r="C46" s="51"/>
      <c r="D46" s="51"/>
      <c r="E46" s="51"/>
      <c r="F46" s="52"/>
      <c r="G46" s="59"/>
      <c r="H46" s="31"/>
      <c r="I46" s="31"/>
      <c r="J46" s="60"/>
      <c r="K46" s="59"/>
      <c r="L46" s="31"/>
      <c r="M46" s="31"/>
      <c r="N46" s="60"/>
      <c r="O46" s="59"/>
      <c r="P46" s="31"/>
      <c r="Q46" s="31"/>
      <c r="R46" s="31"/>
      <c r="S46" s="30"/>
      <c r="T46" s="31"/>
      <c r="U46" s="31"/>
      <c r="V46" s="32"/>
      <c r="W46" s="30"/>
      <c r="X46" s="31"/>
      <c r="Y46" s="31"/>
      <c r="Z46" s="32"/>
    </row>
    <row r="47" spans="1:26" ht="15" customHeight="1" thickTop="1">
      <c r="A47" s="244"/>
      <c r="B47" s="49" t="s">
        <v>91</v>
      </c>
      <c r="C47" s="180" t="s">
        <v>17</v>
      </c>
      <c r="D47" s="181"/>
      <c r="E47" s="181"/>
      <c r="F47" s="182"/>
      <c r="G47" s="134"/>
      <c r="H47" s="134"/>
      <c r="I47" s="134"/>
      <c r="J47" s="134"/>
      <c r="K47" s="134"/>
      <c r="L47" s="134"/>
      <c r="M47" s="134"/>
      <c r="N47" s="201"/>
      <c r="O47" s="134"/>
      <c r="P47" s="134"/>
      <c r="Q47" s="134"/>
      <c r="R47" s="211"/>
      <c r="S47" s="133"/>
      <c r="T47" s="134"/>
      <c r="U47" s="134"/>
      <c r="V47" s="135"/>
      <c r="W47" s="133"/>
      <c r="X47" s="134"/>
      <c r="Y47" s="134"/>
      <c r="Z47" s="135"/>
    </row>
    <row r="48" spans="1:26" ht="15" customHeight="1">
      <c r="A48" s="244"/>
      <c r="B48" s="49"/>
      <c r="C48" s="194" t="s">
        <v>18</v>
      </c>
      <c r="D48" s="195"/>
      <c r="E48" s="195"/>
      <c r="F48" s="196"/>
      <c r="G48" s="127"/>
      <c r="H48" s="127"/>
      <c r="I48" s="127"/>
      <c r="J48" s="127"/>
      <c r="K48" s="127"/>
      <c r="L48" s="127"/>
      <c r="M48" s="127"/>
      <c r="N48" s="128"/>
      <c r="O48" s="127"/>
      <c r="P48" s="127"/>
      <c r="Q48" s="127"/>
      <c r="R48" s="129"/>
      <c r="S48" s="131"/>
      <c r="T48" s="127"/>
      <c r="U48" s="127"/>
      <c r="V48" s="132"/>
      <c r="W48" s="131"/>
      <c r="X48" s="127"/>
      <c r="Y48" s="127"/>
      <c r="Z48" s="132"/>
    </row>
    <row r="49" spans="1:26" ht="15" customHeight="1">
      <c r="A49" s="244"/>
      <c r="B49" s="49"/>
      <c r="C49" s="194" t="s">
        <v>19</v>
      </c>
      <c r="D49" s="195"/>
      <c r="E49" s="195"/>
      <c r="F49" s="196"/>
      <c r="G49" s="127"/>
      <c r="H49" s="127"/>
      <c r="I49" s="127"/>
      <c r="J49" s="127"/>
      <c r="K49" s="127"/>
      <c r="L49" s="127"/>
      <c r="M49" s="127"/>
      <c r="N49" s="128"/>
      <c r="O49" s="127"/>
      <c r="P49" s="127"/>
      <c r="Q49" s="127"/>
      <c r="R49" s="129"/>
      <c r="S49" s="131"/>
      <c r="T49" s="127"/>
      <c r="U49" s="127"/>
      <c r="V49" s="132"/>
      <c r="W49" s="131"/>
      <c r="X49" s="127"/>
      <c r="Y49" s="127"/>
      <c r="Z49" s="132"/>
    </row>
    <row r="50" spans="1:26" ht="15" customHeight="1">
      <c r="A50" s="244"/>
      <c r="B50" s="49"/>
      <c r="C50" s="194" t="s">
        <v>21</v>
      </c>
      <c r="D50" s="195"/>
      <c r="E50" s="195"/>
      <c r="F50" s="196"/>
      <c r="G50" s="127"/>
      <c r="H50" s="127"/>
      <c r="I50" s="127"/>
      <c r="J50" s="127"/>
      <c r="K50" s="127"/>
      <c r="L50" s="127"/>
      <c r="M50" s="127"/>
      <c r="N50" s="128"/>
      <c r="O50" s="127"/>
      <c r="P50" s="127"/>
      <c r="Q50" s="127"/>
      <c r="R50" s="129"/>
      <c r="S50" s="131"/>
      <c r="T50" s="127"/>
      <c r="U50" s="127"/>
      <c r="V50" s="132"/>
      <c r="W50" s="131"/>
      <c r="X50" s="127"/>
      <c r="Y50" s="127"/>
      <c r="Z50" s="132"/>
    </row>
    <row r="51" spans="1:26" ht="15" customHeight="1" thickBot="1">
      <c r="A51" s="244"/>
      <c r="B51" s="50"/>
      <c r="C51" s="174" t="s">
        <v>20</v>
      </c>
      <c r="D51" s="175"/>
      <c r="E51" s="175"/>
      <c r="F51" s="176"/>
      <c r="G51" s="125"/>
      <c r="H51" s="125"/>
      <c r="I51" s="125"/>
      <c r="J51" s="125"/>
      <c r="K51" s="125"/>
      <c r="L51" s="125"/>
      <c r="M51" s="125"/>
      <c r="N51" s="204"/>
      <c r="O51" s="125"/>
      <c r="P51" s="125"/>
      <c r="Q51" s="125"/>
      <c r="R51" s="205"/>
      <c r="S51" s="124"/>
      <c r="T51" s="125"/>
      <c r="U51" s="125"/>
      <c r="V51" s="126"/>
      <c r="W51" s="124"/>
      <c r="X51" s="125"/>
      <c r="Y51" s="125"/>
      <c r="Z51" s="126"/>
    </row>
    <row r="52" spans="1:26" ht="15" customHeight="1" thickBot="1" thickTop="1">
      <c r="A52" s="244"/>
      <c r="B52" s="172" t="s">
        <v>39</v>
      </c>
      <c r="C52" s="173"/>
      <c r="D52" s="173"/>
      <c r="E52" s="173"/>
      <c r="F52" s="12" t="s">
        <v>92</v>
      </c>
      <c r="G52" s="119"/>
      <c r="H52" s="120"/>
      <c r="I52" s="112">
        <f>G52*7659</f>
        <v>0</v>
      </c>
      <c r="J52" s="123"/>
      <c r="K52" s="119"/>
      <c r="L52" s="120"/>
      <c r="M52" s="112">
        <f>K52*7594</f>
        <v>0</v>
      </c>
      <c r="N52" s="123"/>
      <c r="O52" s="119"/>
      <c r="P52" s="120"/>
      <c r="Q52" s="112">
        <f>O52*7497</f>
        <v>0</v>
      </c>
      <c r="R52" s="112"/>
      <c r="S52" s="130"/>
      <c r="T52" s="120"/>
      <c r="U52" s="112">
        <f>S52*7467</f>
        <v>0</v>
      </c>
      <c r="V52" s="113"/>
      <c r="W52" s="130"/>
      <c r="X52" s="120"/>
      <c r="Y52" s="112">
        <f>W52*7467</f>
        <v>0</v>
      </c>
      <c r="Z52" s="113"/>
    </row>
    <row r="53" spans="1:26" ht="16.5" customHeight="1" thickTop="1">
      <c r="A53" s="244"/>
      <c r="B53" s="95" t="s">
        <v>93</v>
      </c>
      <c r="C53" s="82"/>
      <c r="D53" s="82"/>
      <c r="E53" s="82"/>
      <c r="F53" s="98" t="s">
        <v>94</v>
      </c>
      <c r="G53" s="114">
        <f>G43+I52</f>
        <v>0</v>
      </c>
      <c r="H53" s="107"/>
      <c r="I53" s="107"/>
      <c r="J53" s="115"/>
      <c r="K53" s="114">
        <f>K43+M52</f>
        <v>0</v>
      </c>
      <c r="L53" s="107"/>
      <c r="M53" s="107"/>
      <c r="N53" s="115"/>
      <c r="O53" s="114">
        <f>O43+Q52</f>
        <v>0</v>
      </c>
      <c r="P53" s="107"/>
      <c r="Q53" s="107"/>
      <c r="R53" s="107"/>
      <c r="S53" s="106">
        <f>S43+U52</f>
        <v>0</v>
      </c>
      <c r="T53" s="107"/>
      <c r="U53" s="107"/>
      <c r="V53" s="108"/>
      <c r="W53" s="106">
        <f>W43+Y52</f>
        <v>0</v>
      </c>
      <c r="X53" s="107"/>
      <c r="Y53" s="107"/>
      <c r="Z53" s="108"/>
    </row>
    <row r="54" spans="1:26" ht="9" customHeight="1" thickBot="1">
      <c r="A54" s="244"/>
      <c r="B54" s="96"/>
      <c r="C54" s="97"/>
      <c r="D54" s="97"/>
      <c r="E54" s="97"/>
      <c r="F54" s="99"/>
      <c r="G54" s="116"/>
      <c r="H54" s="117"/>
      <c r="I54" s="117"/>
      <c r="J54" s="118"/>
      <c r="K54" s="121"/>
      <c r="L54" s="110"/>
      <c r="M54" s="110"/>
      <c r="N54" s="122"/>
      <c r="O54" s="121"/>
      <c r="P54" s="110"/>
      <c r="Q54" s="110"/>
      <c r="R54" s="110"/>
      <c r="S54" s="109"/>
      <c r="T54" s="110"/>
      <c r="U54" s="110"/>
      <c r="V54" s="111"/>
      <c r="W54" s="109"/>
      <c r="X54" s="110"/>
      <c r="Y54" s="110"/>
      <c r="Z54" s="111"/>
    </row>
    <row r="55" spans="1:26" ht="9" customHeight="1" thickTop="1">
      <c r="A55" s="244"/>
      <c r="B55" s="81" t="s">
        <v>95</v>
      </c>
      <c r="C55" s="82"/>
      <c r="D55" s="82"/>
      <c r="E55" s="82"/>
      <c r="F55" s="83"/>
      <c r="G55" s="87" t="s">
        <v>57</v>
      </c>
      <c r="H55" s="88"/>
      <c r="I55" s="88"/>
      <c r="J55" s="89"/>
      <c r="K55" s="87" t="s">
        <v>57</v>
      </c>
      <c r="L55" s="88"/>
      <c r="M55" s="88"/>
      <c r="N55" s="89"/>
      <c r="O55" s="87" t="s">
        <v>57</v>
      </c>
      <c r="P55" s="88"/>
      <c r="Q55" s="88"/>
      <c r="R55" s="88"/>
      <c r="S55" s="90" t="s">
        <v>57</v>
      </c>
      <c r="T55" s="88"/>
      <c r="U55" s="88"/>
      <c r="V55" s="91"/>
      <c r="W55" s="90" t="s">
        <v>57</v>
      </c>
      <c r="X55" s="88"/>
      <c r="Y55" s="88"/>
      <c r="Z55" s="91"/>
    </row>
    <row r="56" spans="1:26" ht="24.75" customHeight="1" thickBot="1">
      <c r="A56" s="245"/>
      <c r="B56" s="84"/>
      <c r="C56" s="85"/>
      <c r="D56" s="85"/>
      <c r="E56" s="85"/>
      <c r="F56" s="86"/>
      <c r="G56" s="246">
        <f>ROUNDUP(G53/68325,0)</f>
        <v>0</v>
      </c>
      <c r="H56" s="247"/>
      <c r="I56" s="247"/>
      <c r="J56" s="248"/>
      <c r="K56" s="246">
        <f>ROUNDUP(K53/67442,0)</f>
        <v>0</v>
      </c>
      <c r="L56" s="247"/>
      <c r="M56" s="247"/>
      <c r="N56" s="248"/>
      <c r="O56" s="246">
        <f>ROUNDUP(O53/66613,0)</f>
        <v>0</v>
      </c>
      <c r="P56" s="247"/>
      <c r="Q56" s="247"/>
      <c r="R56" s="247"/>
      <c r="S56" s="222">
        <f>ROUNDUP(S53/65790,0)</f>
        <v>0</v>
      </c>
      <c r="T56" s="117"/>
      <c r="U56" s="117"/>
      <c r="V56" s="223"/>
      <c r="W56" s="222">
        <f>ROUNDUP(W53/65790,0)</f>
        <v>0</v>
      </c>
      <c r="X56" s="117"/>
      <c r="Y56" s="117"/>
      <c r="Z56" s="223"/>
    </row>
    <row r="57" spans="1:26" ht="18.75" customHeight="1" thickTop="1">
      <c r="A57" s="5"/>
      <c r="B57" s="6"/>
      <c r="C57" s="6"/>
      <c r="D57" s="6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16" customFormat="1" ht="18.75" customHeight="1">
      <c r="A58" s="241" t="s">
        <v>71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2"/>
    </row>
    <row r="59" spans="1:26" ht="15" customHeight="1">
      <c r="A59" s="93" t="s">
        <v>52</v>
      </c>
      <c r="B59" s="93"/>
      <c r="C59" s="93"/>
      <c r="D59" s="93"/>
      <c r="E59" s="93" t="s">
        <v>46</v>
      </c>
      <c r="F59" s="93"/>
      <c r="G59" s="93"/>
      <c r="H59" s="93"/>
      <c r="I59" s="93"/>
      <c r="J59" s="93"/>
      <c r="K59" s="93"/>
      <c r="L59" s="93"/>
      <c r="M59" s="93"/>
      <c r="N59" s="93" t="s">
        <v>47</v>
      </c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</row>
    <row r="60" spans="1:26" ht="15" customHeight="1">
      <c r="A60" s="292" t="s">
        <v>43</v>
      </c>
      <c r="B60" s="92" t="s">
        <v>44</v>
      </c>
      <c r="C60" s="92"/>
      <c r="D60" s="92"/>
      <c r="E60" s="100"/>
      <c r="F60" s="100"/>
      <c r="G60" s="101"/>
      <c r="H60" s="101"/>
      <c r="I60" s="101"/>
      <c r="J60" s="101"/>
      <c r="K60" s="101"/>
      <c r="L60" s="101"/>
      <c r="M60" s="101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</row>
    <row r="61" spans="1:26" ht="15" customHeight="1">
      <c r="A61" s="292"/>
      <c r="B61" s="92"/>
      <c r="C61" s="92"/>
      <c r="D61" s="92"/>
      <c r="E61" s="100"/>
      <c r="F61" s="100"/>
      <c r="G61" s="101"/>
      <c r="H61" s="101"/>
      <c r="I61" s="101"/>
      <c r="J61" s="101"/>
      <c r="K61" s="101"/>
      <c r="L61" s="101"/>
      <c r="M61" s="101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</row>
    <row r="62" spans="1:26" ht="15" customHeight="1">
      <c r="A62" s="292"/>
      <c r="B62" s="92"/>
      <c r="C62" s="92"/>
      <c r="D62" s="92"/>
      <c r="E62" s="100"/>
      <c r="F62" s="100"/>
      <c r="G62" s="101"/>
      <c r="H62" s="101"/>
      <c r="I62" s="101"/>
      <c r="J62" s="101"/>
      <c r="K62" s="101"/>
      <c r="L62" s="101"/>
      <c r="M62" s="101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</row>
    <row r="63" spans="1:26" ht="15" customHeight="1">
      <c r="A63" s="292"/>
      <c r="B63" s="92" t="s">
        <v>45</v>
      </c>
      <c r="C63" s="92"/>
      <c r="D63" s="92"/>
      <c r="E63" s="100"/>
      <c r="F63" s="100"/>
      <c r="G63" s="101"/>
      <c r="H63" s="101"/>
      <c r="I63" s="101"/>
      <c r="J63" s="101"/>
      <c r="K63" s="101"/>
      <c r="L63" s="101"/>
      <c r="M63" s="101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</row>
    <row r="64" spans="1:26" ht="15" customHeight="1">
      <c r="A64" s="292"/>
      <c r="B64" s="92"/>
      <c r="C64" s="92"/>
      <c r="D64" s="92"/>
      <c r="E64" s="100"/>
      <c r="F64" s="100"/>
      <c r="G64" s="101"/>
      <c r="H64" s="101"/>
      <c r="I64" s="101"/>
      <c r="J64" s="101"/>
      <c r="K64" s="101"/>
      <c r="L64" s="101"/>
      <c r="M64" s="101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</row>
    <row r="65" spans="1:26" ht="15" customHeight="1">
      <c r="A65" s="292"/>
      <c r="B65" s="92"/>
      <c r="C65" s="92"/>
      <c r="D65" s="92"/>
      <c r="E65" s="100"/>
      <c r="F65" s="100"/>
      <c r="G65" s="101"/>
      <c r="H65" s="101"/>
      <c r="I65" s="101"/>
      <c r="J65" s="101"/>
      <c r="K65" s="101"/>
      <c r="L65" s="101"/>
      <c r="M65" s="101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</row>
    <row r="66" spans="1:26" ht="15" customHeight="1">
      <c r="A66" s="249" t="s">
        <v>42</v>
      </c>
      <c r="B66" s="188" t="s">
        <v>80</v>
      </c>
      <c r="C66" s="188"/>
      <c r="D66" s="189"/>
      <c r="E66" s="100"/>
      <c r="F66" s="100"/>
      <c r="G66" s="101"/>
      <c r="H66" s="101"/>
      <c r="I66" s="101"/>
      <c r="J66" s="101"/>
      <c r="K66" s="101"/>
      <c r="L66" s="101"/>
      <c r="M66" s="101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</row>
    <row r="67" spans="1:26" ht="15" customHeight="1">
      <c r="A67" s="250"/>
      <c r="B67" s="278"/>
      <c r="C67" s="278"/>
      <c r="D67" s="279"/>
      <c r="E67" s="100"/>
      <c r="F67" s="100"/>
      <c r="G67" s="101"/>
      <c r="H67" s="101"/>
      <c r="I67" s="101"/>
      <c r="J67" s="101"/>
      <c r="K67" s="101"/>
      <c r="L67" s="101"/>
      <c r="M67" s="101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1:26" ht="15" customHeight="1">
      <c r="A68" s="250"/>
      <c r="B68" s="191"/>
      <c r="C68" s="191"/>
      <c r="D68" s="192"/>
      <c r="E68" s="100"/>
      <c r="F68" s="100"/>
      <c r="G68" s="101"/>
      <c r="H68" s="101"/>
      <c r="I68" s="101"/>
      <c r="J68" s="101"/>
      <c r="K68" s="101"/>
      <c r="L68" s="101"/>
      <c r="M68" s="101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</row>
    <row r="69" spans="1:26" ht="15" customHeight="1">
      <c r="A69" s="250"/>
      <c r="B69" s="187" t="s">
        <v>81</v>
      </c>
      <c r="C69" s="188"/>
      <c r="D69" s="189"/>
      <c r="E69" s="100"/>
      <c r="F69" s="100"/>
      <c r="G69" s="101"/>
      <c r="H69" s="101"/>
      <c r="I69" s="101"/>
      <c r="J69" s="101"/>
      <c r="K69" s="101"/>
      <c r="L69" s="101"/>
      <c r="M69" s="101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1:26" ht="15" customHeight="1">
      <c r="A70" s="250"/>
      <c r="B70" s="277"/>
      <c r="C70" s="278"/>
      <c r="D70" s="279"/>
      <c r="E70" s="100"/>
      <c r="F70" s="100"/>
      <c r="G70" s="101"/>
      <c r="H70" s="101"/>
      <c r="I70" s="101"/>
      <c r="J70" s="101"/>
      <c r="K70" s="101"/>
      <c r="L70" s="101"/>
      <c r="M70" s="101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</row>
    <row r="71" spans="1:26" ht="15" customHeight="1">
      <c r="A71" s="251"/>
      <c r="B71" s="190"/>
      <c r="C71" s="191"/>
      <c r="D71" s="192"/>
      <c r="E71" s="100"/>
      <c r="F71" s="100"/>
      <c r="G71" s="101"/>
      <c r="H71" s="101"/>
      <c r="I71" s="101"/>
      <c r="J71" s="101"/>
      <c r="K71" s="101"/>
      <c r="L71" s="101"/>
      <c r="M71" s="101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1:26" ht="15" customHeight="1">
      <c r="A72" s="92" t="s">
        <v>41</v>
      </c>
      <c r="B72" s="92"/>
      <c r="C72" s="92"/>
      <c r="D72" s="92"/>
      <c r="E72" s="100"/>
      <c r="F72" s="100"/>
      <c r="G72" s="101"/>
      <c r="H72" s="101"/>
      <c r="I72" s="101"/>
      <c r="J72" s="101"/>
      <c r="K72" s="101"/>
      <c r="L72" s="101"/>
      <c r="M72" s="101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</row>
    <row r="73" spans="1:26" ht="15" customHeight="1">
      <c r="A73" s="92"/>
      <c r="B73" s="92"/>
      <c r="C73" s="92"/>
      <c r="D73" s="92"/>
      <c r="E73" s="100"/>
      <c r="F73" s="100"/>
      <c r="G73" s="101"/>
      <c r="H73" s="101"/>
      <c r="I73" s="101"/>
      <c r="J73" s="101"/>
      <c r="K73" s="101"/>
      <c r="L73" s="101"/>
      <c r="M73" s="101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1:26" ht="15" customHeight="1">
      <c r="A74" s="92"/>
      <c r="B74" s="92"/>
      <c r="C74" s="92"/>
      <c r="D74" s="92"/>
      <c r="E74" s="100"/>
      <c r="F74" s="100"/>
      <c r="G74" s="101"/>
      <c r="H74" s="101"/>
      <c r="I74" s="101"/>
      <c r="J74" s="101"/>
      <c r="K74" s="101"/>
      <c r="L74" s="101"/>
      <c r="M74" s="101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</row>
    <row r="75" spans="1:26" ht="18.75" customHeight="1">
      <c r="A75" s="11"/>
      <c r="B75" s="11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41" ht="15" customHeight="1">
      <c r="A76" s="183" t="s">
        <v>48</v>
      </c>
      <c r="B76" s="269"/>
      <c r="C76" s="270"/>
      <c r="D76" s="183" t="s">
        <v>87</v>
      </c>
      <c r="E76" s="269"/>
      <c r="F76" s="269"/>
      <c r="G76" s="183" t="s">
        <v>42</v>
      </c>
      <c r="H76" s="269"/>
      <c r="I76" s="309"/>
      <c r="J76" s="105" t="s">
        <v>51</v>
      </c>
      <c r="K76" s="93"/>
      <c r="L76" s="93"/>
      <c r="M76" s="8"/>
      <c r="N76" s="9"/>
      <c r="O76" s="9"/>
      <c r="P76" s="9"/>
      <c r="Q76" s="9"/>
      <c r="R76" s="9"/>
      <c r="S76" s="9"/>
      <c r="T76" s="8"/>
      <c r="U76" s="9"/>
      <c r="V76" s="9"/>
      <c r="W76" s="9"/>
      <c r="X76" s="9"/>
      <c r="Y76" s="9"/>
      <c r="Z76" s="9"/>
      <c r="AB76" s="94"/>
      <c r="AC76" s="94"/>
      <c r="AD76" s="94"/>
      <c r="AE76" s="94"/>
      <c r="AH76" s="94"/>
      <c r="AI76" s="94"/>
      <c r="AJ76" s="94"/>
      <c r="AK76" s="94"/>
      <c r="AL76" s="94"/>
      <c r="AM76" s="94"/>
      <c r="AN76" s="94"/>
      <c r="AO76" s="94"/>
    </row>
    <row r="77" spans="1:41" ht="15" customHeight="1">
      <c r="A77" s="271"/>
      <c r="B77" s="272"/>
      <c r="C77" s="273"/>
      <c r="D77" s="274"/>
      <c r="E77" s="275"/>
      <c r="F77" s="275"/>
      <c r="G77" s="102" t="s">
        <v>82</v>
      </c>
      <c r="H77" s="103"/>
      <c r="I77" s="104"/>
      <c r="J77" s="105"/>
      <c r="K77" s="93"/>
      <c r="L77" s="93"/>
      <c r="M77" s="8"/>
      <c r="N77" s="9"/>
      <c r="O77" s="9"/>
      <c r="P77" s="9"/>
      <c r="Q77" s="9"/>
      <c r="R77" s="9"/>
      <c r="S77" s="9"/>
      <c r="T77" s="8"/>
      <c r="U77" s="9"/>
      <c r="V77" s="9"/>
      <c r="W77" s="9"/>
      <c r="X77" s="9"/>
      <c r="Y77" s="9"/>
      <c r="Z77" s="9"/>
      <c r="AB77" s="94"/>
      <c r="AC77" s="94"/>
      <c r="AD77" s="94"/>
      <c r="AE77" s="94"/>
      <c r="AF77" s="7"/>
      <c r="AG77" s="7"/>
      <c r="AH77" s="94"/>
      <c r="AI77" s="94"/>
      <c r="AJ77" s="94"/>
      <c r="AK77" s="94"/>
      <c r="AL77" s="94"/>
      <c r="AM77" s="94"/>
      <c r="AN77" s="94"/>
      <c r="AO77" s="94"/>
    </row>
    <row r="78" spans="1:26" ht="15" customHeight="1">
      <c r="A78" s="271"/>
      <c r="B78" s="272"/>
      <c r="C78" s="273"/>
      <c r="D78" s="61">
        <f>SUM(E60:F65)</f>
        <v>0</v>
      </c>
      <c r="E78" s="61"/>
      <c r="F78" s="61"/>
      <c r="G78" s="61">
        <f>E69</f>
        <v>0</v>
      </c>
      <c r="H78" s="61"/>
      <c r="I78" s="62"/>
      <c r="J78" s="285" t="str">
        <f>IF(AND(AF80&lt;10,AF79&lt;7),"D",IF(AND(AF80&gt;=10,AF79&lt;7),"B",IF(AND(AF80&lt;10,AF79&gt;=7),"C","A")))</f>
        <v>D</v>
      </c>
      <c r="K78" s="286"/>
      <c r="L78" s="286"/>
      <c r="M78" s="8"/>
      <c r="N78" s="9"/>
      <c r="O78" s="9"/>
      <c r="P78" s="9"/>
      <c r="Q78" s="9"/>
      <c r="R78" s="9"/>
      <c r="S78" s="9"/>
      <c r="T78" s="8"/>
      <c r="U78" s="9"/>
      <c r="V78" s="9"/>
      <c r="W78" s="9"/>
      <c r="X78" s="9"/>
      <c r="Y78" s="9"/>
      <c r="Z78" s="9"/>
    </row>
    <row r="79" spans="1:33" ht="15" customHeight="1">
      <c r="A79" s="271"/>
      <c r="B79" s="272"/>
      <c r="C79" s="273"/>
      <c r="D79" s="63"/>
      <c r="E79" s="63"/>
      <c r="F79" s="63"/>
      <c r="G79" s="63"/>
      <c r="H79" s="63"/>
      <c r="I79" s="64"/>
      <c r="J79" s="287"/>
      <c r="K79" s="288"/>
      <c r="L79" s="288"/>
      <c r="M79" s="8"/>
      <c r="N79" s="9"/>
      <c r="O79" s="9"/>
      <c r="P79" s="9"/>
      <c r="Q79" s="9"/>
      <c r="R79" s="9"/>
      <c r="S79" s="9"/>
      <c r="T79" s="8"/>
      <c r="U79" s="9"/>
      <c r="V79" s="9"/>
      <c r="W79" s="9"/>
      <c r="X79" s="9"/>
      <c r="Y79" s="9"/>
      <c r="Z79" s="9"/>
      <c r="AB79" s="94" t="s">
        <v>84</v>
      </c>
      <c r="AC79" s="94"/>
      <c r="AD79" s="94"/>
      <c r="AE79" s="94"/>
      <c r="AF79" s="94">
        <f>SUM(E66,E72)</f>
        <v>0</v>
      </c>
      <c r="AG79" s="94"/>
    </row>
    <row r="80" spans="1:33" ht="15" customHeight="1">
      <c r="A80" s="271"/>
      <c r="B80" s="272"/>
      <c r="C80" s="273"/>
      <c r="D80" s="65"/>
      <c r="E80" s="65"/>
      <c r="F80" s="65"/>
      <c r="G80" s="65"/>
      <c r="H80" s="65"/>
      <c r="I80" s="66"/>
      <c r="J80" s="289"/>
      <c r="K80" s="290"/>
      <c r="L80" s="290"/>
      <c r="M80" s="8"/>
      <c r="N80" s="9"/>
      <c r="O80" s="9"/>
      <c r="P80" s="9"/>
      <c r="Q80" s="9"/>
      <c r="R80" s="9"/>
      <c r="S80" s="9"/>
      <c r="T80" s="8"/>
      <c r="U80" s="9"/>
      <c r="V80" s="9"/>
      <c r="W80" s="9"/>
      <c r="X80" s="9"/>
      <c r="Y80" s="9"/>
      <c r="Z80" s="9"/>
      <c r="AB80" s="94" t="s">
        <v>85</v>
      </c>
      <c r="AC80" s="94"/>
      <c r="AD80" s="94"/>
      <c r="AE80" s="94"/>
      <c r="AF80" s="94">
        <f>SUM(E60:F65,E69)</f>
        <v>0</v>
      </c>
      <c r="AG80" s="94"/>
    </row>
    <row r="81" spans="1:33" ht="15" customHeight="1">
      <c r="A81" s="271"/>
      <c r="B81" s="272"/>
      <c r="C81" s="273"/>
      <c r="D81" s="183" t="s">
        <v>42</v>
      </c>
      <c r="E81" s="269"/>
      <c r="F81" s="270"/>
      <c r="G81" s="146" t="s">
        <v>49</v>
      </c>
      <c r="H81" s="146"/>
      <c r="I81" s="264"/>
      <c r="J81" s="265" t="s">
        <v>50</v>
      </c>
      <c r="K81" s="266"/>
      <c r="L81" s="266"/>
      <c r="M81" s="8"/>
      <c r="N81" s="9"/>
      <c r="O81" s="9"/>
      <c r="P81" s="9"/>
      <c r="Q81" s="9"/>
      <c r="R81" s="9"/>
      <c r="S81" s="9"/>
      <c r="T81" s="8"/>
      <c r="U81" s="9"/>
      <c r="V81" s="9"/>
      <c r="W81" s="9"/>
      <c r="X81" s="9"/>
      <c r="Y81" s="9"/>
      <c r="Z81" s="9"/>
      <c r="AB81" s="94" t="s">
        <v>41</v>
      </c>
      <c r="AC81" s="94"/>
      <c r="AD81" s="94"/>
      <c r="AE81" s="94"/>
      <c r="AF81" s="94">
        <f>E72</f>
        <v>0</v>
      </c>
      <c r="AG81" s="94"/>
    </row>
    <row r="82" spans="1:33" ht="15" customHeight="1">
      <c r="A82" s="271"/>
      <c r="B82" s="272"/>
      <c r="C82" s="273"/>
      <c r="D82" s="274" t="s">
        <v>83</v>
      </c>
      <c r="E82" s="275"/>
      <c r="F82" s="276"/>
      <c r="G82" s="145"/>
      <c r="H82" s="145"/>
      <c r="I82" s="102"/>
      <c r="J82" s="267"/>
      <c r="K82" s="268"/>
      <c r="L82" s="268"/>
      <c r="M82" s="8"/>
      <c r="N82" s="9"/>
      <c r="O82" s="9"/>
      <c r="P82" s="9"/>
      <c r="Q82" s="9"/>
      <c r="R82" s="9"/>
      <c r="S82" s="9"/>
      <c r="T82" s="8"/>
      <c r="U82" s="9"/>
      <c r="V82" s="9"/>
      <c r="W82" s="9"/>
      <c r="X82" s="9"/>
      <c r="Y82" s="9"/>
      <c r="Z82" s="9"/>
      <c r="AB82" s="94" t="s">
        <v>80</v>
      </c>
      <c r="AC82" s="94"/>
      <c r="AD82" s="94"/>
      <c r="AE82" s="94"/>
      <c r="AF82" s="94">
        <f>E66</f>
        <v>0</v>
      </c>
      <c r="AG82" s="94"/>
    </row>
    <row r="83" spans="1:26" ht="15" customHeight="1">
      <c r="A83" s="271"/>
      <c r="B83" s="272"/>
      <c r="C83" s="273"/>
      <c r="D83" s="61">
        <f>E66</f>
        <v>0</v>
      </c>
      <c r="E83" s="61"/>
      <c r="F83" s="61"/>
      <c r="G83" s="61">
        <f>E72</f>
        <v>0</v>
      </c>
      <c r="H83" s="61"/>
      <c r="I83" s="62"/>
      <c r="J83" s="285" t="str">
        <f>IF(AND(AF82&lt;=3,AF81&lt;=3),"d",IF(AND(AF82&gt;=3,AF81&lt;3),"b",IF(AND(AF82&lt;3,AF81&gt;=3),"c","a")))</f>
        <v>d</v>
      </c>
      <c r="K83" s="286"/>
      <c r="L83" s="286"/>
      <c r="M83" s="9"/>
      <c r="N83" s="9"/>
      <c r="O83" s="9"/>
      <c r="P83" s="9"/>
      <c r="Q83" s="9"/>
      <c r="R83" s="9"/>
      <c r="S83" s="9"/>
      <c r="T83" s="8"/>
      <c r="U83" s="9"/>
      <c r="V83" s="9"/>
      <c r="W83" s="9"/>
      <c r="X83" s="9"/>
      <c r="Y83" s="9"/>
      <c r="Z83" s="9"/>
    </row>
    <row r="84" spans="1:14" ht="15" customHeight="1">
      <c r="A84" s="271"/>
      <c r="B84" s="272"/>
      <c r="C84" s="273"/>
      <c r="D84" s="63"/>
      <c r="E84" s="63"/>
      <c r="F84" s="63"/>
      <c r="G84" s="63"/>
      <c r="H84" s="63"/>
      <c r="I84" s="64"/>
      <c r="J84" s="287"/>
      <c r="K84" s="288"/>
      <c r="L84" s="288"/>
      <c r="M84" s="9"/>
      <c r="N84" s="9"/>
    </row>
    <row r="85" spans="1:14" ht="15" customHeight="1">
      <c r="A85" s="274"/>
      <c r="B85" s="275"/>
      <c r="C85" s="276"/>
      <c r="D85" s="65"/>
      <c r="E85" s="65"/>
      <c r="F85" s="65"/>
      <c r="G85" s="65"/>
      <c r="H85" s="65"/>
      <c r="I85" s="66"/>
      <c r="J85" s="289"/>
      <c r="K85" s="290"/>
      <c r="L85" s="290"/>
      <c r="M85" s="9"/>
      <c r="N85" s="9"/>
    </row>
    <row r="86" ht="18.75" customHeight="1"/>
    <row r="87" spans="1:26" ht="18.75" customHeight="1" thickBot="1">
      <c r="A87" s="283" t="s">
        <v>72</v>
      </c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4"/>
    </row>
    <row r="88" spans="1:13" ht="15" customHeight="1" thickTop="1">
      <c r="A88" s="33" t="s">
        <v>53</v>
      </c>
      <c r="B88" s="310"/>
      <c r="C88" s="313" t="s">
        <v>54</v>
      </c>
      <c r="D88" s="313"/>
      <c r="E88" s="313"/>
      <c r="F88" s="293"/>
      <c r="G88" s="293"/>
      <c r="H88" s="293"/>
      <c r="I88" s="293"/>
      <c r="J88" s="293"/>
      <c r="K88" s="293"/>
      <c r="L88" s="293"/>
      <c r="M88" s="293"/>
    </row>
    <row r="89" spans="1:13" ht="15" customHeight="1" thickBot="1">
      <c r="A89" s="34"/>
      <c r="B89" s="311"/>
      <c r="C89" s="314"/>
      <c r="D89" s="314"/>
      <c r="E89" s="314"/>
      <c r="F89" s="294"/>
      <c r="G89" s="294"/>
      <c r="H89" s="294"/>
      <c r="I89" s="294"/>
      <c r="J89" s="294"/>
      <c r="K89" s="294"/>
      <c r="L89" s="294"/>
      <c r="M89" s="294"/>
    </row>
    <row r="90" spans="1:26" ht="15" customHeight="1" thickTop="1">
      <c r="A90" s="34"/>
      <c r="B90" s="311"/>
      <c r="C90" s="306" t="s">
        <v>55</v>
      </c>
      <c r="D90" s="307"/>
      <c r="E90" s="308"/>
      <c r="F90" s="234"/>
      <c r="G90" s="235"/>
      <c r="H90" s="235"/>
      <c r="I90" s="235"/>
      <c r="J90" s="235"/>
      <c r="K90" s="235"/>
      <c r="L90" s="235"/>
      <c r="M90" s="235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3"/>
    </row>
    <row r="91" spans="1:26" ht="15" customHeight="1">
      <c r="A91" s="34"/>
      <c r="B91" s="311"/>
      <c r="C91" s="214"/>
      <c r="D91" s="215"/>
      <c r="E91" s="216"/>
      <c r="F91" s="234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6"/>
    </row>
    <row r="92" spans="1:26" ht="15" customHeight="1">
      <c r="A92" s="34"/>
      <c r="B92" s="311"/>
      <c r="C92" s="214"/>
      <c r="D92" s="215"/>
      <c r="E92" s="216"/>
      <c r="F92" s="234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6"/>
    </row>
    <row r="93" spans="1:26" ht="15" customHeight="1">
      <c r="A93" s="34"/>
      <c r="B93" s="311"/>
      <c r="C93" s="214"/>
      <c r="D93" s="215"/>
      <c r="E93" s="216"/>
      <c r="F93" s="234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6"/>
    </row>
    <row r="94" spans="1:26" ht="15" customHeight="1">
      <c r="A94" s="34"/>
      <c r="B94" s="311"/>
      <c r="C94" s="102"/>
      <c r="D94" s="103"/>
      <c r="E94" s="186"/>
      <c r="F94" s="237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9"/>
    </row>
    <row r="95" spans="1:26" ht="15" customHeight="1">
      <c r="A95" s="34"/>
      <c r="B95" s="311"/>
      <c r="C95" s="252" t="s">
        <v>58</v>
      </c>
      <c r="D95" s="253"/>
      <c r="E95" s="254"/>
      <c r="F95" s="231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3"/>
    </row>
    <row r="96" spans="1:26" ht="15" customHeight="1">
      <c r="A96" s="34"/>
      <c r="B96" s="311"/>
      <c r="C96" s="255"/>
      <c r="D96" s="256"/>
      <c r="E96" s="257"/>
      <c r="F96" s="234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6"/>
    </row>
    <row r="97" spans="1:26" ht="15" customHeight="1">
      <c r="A97" s="34"/>
      <c r="B97" s="311"/>
      <c r="C97" s="255"/>
      <c r="D97" s="256"/>
      <c r="E97" s="257"/>
      <c r="F97" s="234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6"/>
    </row>
    <row r="98" spans="1:26" ht="15" customHeight="1">
      <c r="A98" s="34"/>
      <c r="B98" s="311"/>
      <c r="C98" s="255"/>
      <c r="D98" s="256"/>
      <c r="E98" s="257"/>
      <c r="F98" s="234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6"/>
    </row>
    <row r="99" spans="1:26" ht="15" customHeight="1">
      <c r="A99" s="35"/>
      <c r="B99" s="312"/>
      <c r="C99" s="258"/>
      <c r="D99" s="259"/>
      <c r="E99" s="260"/>
      <c r="F99" s="237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9"/>
    </row>
    <row r="100" ht="18.75" customHeight="1"/>
    <row r="101" spans="1:26" ht="18.75" customHeight="1">
      <c r="A101" s="80" t="s">
        <v>98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ht="18.75" customHeight="1">
      <c r="A102" s="263" t="s">
        <v>67</v>
      </c>
      <c r="B102" s="263"/>
      <c r="C102" s="263"/>
      <c r="D102" s="263"/>
      <c r="E102" s="263"/>
      <c r="F102" s="263"/>
      <c r="G102" s="229" t="s">
        <v>97</v>
      </c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00"/>
    </row>
    <row r="103" spans="1:26" ht="18.75" customHeight="1">
      <c r="A103" s="263"/>
      <c r="B103" s="263"/>
      <c r="C103" s="263"/>
      <c r="D103" s="263"/>
      <c r="E103" s="263"/>
      <c r="F103" s="263"/>
      <c r="G103" s="157" t="s">
        <v>73</v>
      </c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68"/>
    </row>
    <row r="104" spans="1:30" ht="18.75" customHeight="1">
      <c r="A104" s="263"/>
      <c r="B104" s="263"/>
      <c r="C104" s="263"/>
      <c r="D104" s="263"/>
      <c r="E104" s="263"/>
      <c r="F104" s="263"/>
      <c r="G104" s="160" t="s">
        <v>64</v>
      </c>
      <c r="H104" s="161"/>
      <c r="I104" s="161"/>
      <c r="J104" s="161"/>
      <c r="K104" s="161" t="s">
        <v>65</v>
      </c>
      <c r="L104" s="161"/>
      <c r="M104" s="161"/>
      <c r="N104" s="161"/>
      <c r="O104" s="261" t="s">
        <v>61</v>
      </c>
      <c r="P104" s="261"/>
      <c r="Q104" s="261"/>
      <c r="R104" s="261"/>
      <c r="S104" s="261" t="s">
        <v>62</v>
      </c>
      <c r="T104" s="261"/>
      <c r="U104" s="261"/>
      <c r="V104" s="261"/>
      <c r="W104" s="261" t="s">
        <v>63</v>
      </c>
      <c r="X104" s="261"/>
      <c r="Y104" s="261"/>
      <c r="Z104" s="262"/>
      <c r="AA104" s="2"/>
      <c r="AB104" s="2"/>
      <c r="AC104" s="2"/>
      <c r="AD104" s="2"/>
    </row>
    <row r="105" spans="1:26" ht="18.75" customHeight="1">
      <c r="A105" s="263"/>
      <c r="B105" s="263"/>
      <c r="C105" s="263"/>
      <c r="D105" s="263"/>
      <c r="E105" s="263"/>
      <c r="F105" s="263"/>
      <c r="G105" s="231" t="s">
        <v>66</v>
      </c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3"/>
    </row>
    <row r="106" spans="1:26" ht="18.75" customHeight="1">
      <c r="A106" s="263"/>
      <c r="B106" s="263"/>
      <c r="C106" s="263"/>
      <c r="D106" s="263"/>
      <c r="E106" s="263"/>
      <c r="F106" s="263"/>
      <c r="G106" s="234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6"/>
    </row>
    <row r="107" spans="1:26" ht="18.75" customHeight="1">
      <c r="A107" s="263"/>
      <c r="B107" s="263"/>
      <c r="C107" s="263"/>
      <c r="D107" s="263"/>
      <c r="E107" s="263"/>
      <c r="F107" s="263"/>
      <c r="G107" s="234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6"/>
    </row>
    <row r="108" spans="1:26" ht="18.75" customHeight="1">
      <c r="A108" s="263"/>
      <c r="B108" s="263"/>
      <c r="C108" s="263"/>
      <c r="D108" s="263"/>
      <c r="E108" s="263"/>
      <c r="F108" s="263"/>
      <c r="G108" s="234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6"/>
    </row>
    <row r="109" spans="1:26" ht="18.75" customHeight="1">
      <c r="A109" s="263"/>
      <c r="B109" s="263"/>
      <c r="C109" s="263"/>
      <c r="D109" s="263"/>
      <c r="E109" s="263"/>
      <c r="F109" s="263"/>
      <c r="G109" s="237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9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284">
    <mergeCell ref="C88:E89"/>
    <mergeCell ref="N60:Z62"/>
    <mergeCell ref="C90:E94"/>
    <mergeCell ref="N69:Z71"/>
    <mergeCell ref="B63:D65"/>
    <mergeCell ref="A59:D59"/>
    <mergeCell ref="D76:F77"/>
    <mergeCell ref="G76:I76"/>
    <mergeCell ref="D81:F81"/>
    <mergeCell ref="A88:B99"/>
    <mergeCell ref="F90:Z94"/>
    <mergeCell ref="J15:K15"/>
    <mergeCell ref="G16:H16"/>
    <mergeCell ref="G15:H15"/>
    <mergeCell ref="A15:F15"/>
    <mergeCell ref="B66:D68"/>
    <mergeCell ref="E66:F68"/>
    <mergeCell ref="A16:F16"/>
    <mergeCell ref="A87:Z87"/>
    <mergeCell ref="J83:L85"/>
    <mergeCell ref="G83:I85"/>
    <mergeCell ref="D83:F85"/>
    <mergeCell ref="J78:L80"/>
    <mergeCell ref="A36:D39"/>
    <mergeCell ref="A60:A65"/>
    <mergeCell ref="O15:Z16"/>
    <mergeCell ref="J16:K16"/>
    <mergeCell ref="AB82:AE82"/>
    <mergeCell ref="G81:I82"/>
    <mergeCell ref="J81:L82"/>
    <mergeCell ref="AB81:AE81"/>
    <mergeCell ref="A76:C85"/>
    <mergeCell ref="D82:F82"/>
    <mergeCell ref="W104:Z104"/>
    <mergeCell ref="S104:V104"/>
    <mergeCell ref="O104:R104"/>
    <mergeCell ref="K104:N104"/>
    <mergeCell ref="G104:J104"/>
    <mergeCell ref="A102:F109"/>
    <mergeCell ref="G105:Z109"/>
    <mergeCell ref="G103:Z103"/>
    <mergeCell ref="E72:F74"/>
    <mergeCell ref="G63:M65"/>
    <mergeCell ref="A66:A71"/>
    <mergeCell ref="N72:Z74"/>
    <mergeCell ref="N66:Z68"/>
    <mergeCell ref="C95:E99"/>
    <mergeCell ref="E63:F65"/>
    <mergeCell ref="B69:D71"/>
    <mergeCell ref="G69:M71"/>
    <mergeCell ref="F88:M89"/>
    <mergeCell ref="G102:Z102"/>
    <mergeCell ref="F95:Z99"/>
    <mergeCell ref="J1:Z1"/>
    <mergeCell ref="A58:Z58"/>
    <mergeCell ref="A41:A56"/>
    <mergeCell ref="G56:J56"/>
    <mergeCell ref="K56:N56"/>
    <mergeCell ref="O56:R56"/>
    <mergeCell ref="N63:Z65"/>
    <mergeCell ref="A72:D74"/>
    <mergeCell ref="W56:Z56"/>
    <mergeCell ref="B42:E43"/>
    <mergeCell ref="E36:Z39"/>
    <mergeCell ref="Y35:Z35"/>
    <mergeCell ref="V33:W33"/>
    <mergeCell ref="Y33:Z33"/>
    <mergeCell ref="P34:Q34"/>
    <mergeCell ref="S34:T34"/>
    <mergeCell ref="M34:N35"/>
    <mergeCell ref="B34:F35"/>
    <mergeCell ref="A31:A35"/>
    <mergeCell ref="B31:F31"/>
    <mergeCell ref="P32:Q32"/>
    <mergeCell ref="B32:F33"/>
    <mergeCell ref="S56:V56"/>
    <mergeCell ref="M28:N29"/>
    <mergeCell ref="P35:Q35"/>
    <mergeCell ref="M32:N33"/>
    <mergeCell ref="G34:L35"/>
    <mergeCell ref="G31:L31"/>
    <mergeCell ref="M31:N31"/>
    <mergeCell ref="P33:Q33"/>
    <mergeCell ref="P27:Q27"/>
    <mergeCell ref="P28:Q28"/>
    <mergeCell ref="G32:L33"/>
    <mergeCell ref="V34:W34"/>
    <mergeCell ref="V32:W32"/>
    <mergeCell ref="U31:W31"/>
    <mergeCell ref="C26:L27"/>
    <mergeCell ref="C28:L29"/>
    <mergeCell ref="P29:Q29"/>
    <mergeCell ref="M26:N27"/>
    <mergeCell ref="C1:D1"/>
    <mergeCell ref="E1:F1"/>
    <mergeCell ref="G1:H1"/>
    <mergeCell ref="Y34:Z34"/>
    <mergeCell ref="X31:Z31"/>
    <mergeCell ref="Y32:Z32"/>
    <mergeCell ref="Y28:Z28"/>
    <mergeCell ref="Y29:Z29"/>
    <mergeCell ref="V27:W27"/>
    <mergeCell ref="S28:T28"/>
    <mergeCell ref="S35:T35"/>
    <mergeCell ref="V35:W35"/>
    <mergeCell ref="S33:T33"/>
    <mergeCell ref="S32:T32"/>
    <mergeCell ref="R31:T31"/>
    <mergeCell ref="A17:F22"/>
    <mergeCell ref="C25:L25"/>
    <mergeCell ref="V29:W29"/>
    <mergeCell ref="S26:T26"/>
    <mergeCell ref="S27:T27"/>
    <mergeCell ref="W43:Z43"/>
    <mergeCell ref="O47:R47"/>
    <mergeCell ref="S29:T29"/>
    <mergeCell ref="V26:W26"/>
    <mergeCell ref="V28:W28"/>
    <mergeCell ref="G17:Z22"/>
    <mergeCell ref="A24:Z24"/>
    <mergeCell ref="O25:Q25"/>
    <mergeCell ref="R25:T25"/>
    <mergeCell ref="U25:W25"/>
    <mergeCell ref="K51:N51"/>
    <mergeCell ref="O51:R51"/>
    <mergeCell ref="A25:B29"/>
    <mergeCell ref="Y26:Z26"/>
    <mergeCell ref="Y27:Z27"/>
    <mergeCell ref="S52:T52"/>
    <mergeCell ref="C49:F49"/>
    <mergeCell ref="C50:F50"/>
    <mergeCell ref="W41:Z41"/>
    <mergeCell ref="W42:Z42"/>
    <mergeCell ref="C48:F48"/>
    <mergeCell ref="G51:J51"/>
    <mergeCell ref="G46:J46"/>
    <mergeCell ref="S41:V41"/>
    <mergeCell ref="F42:F43"/>
    <mergeCell ref="G52:H52"/>
    <mergeCell ref="K47:N47"/>
    <mergeCell ref="O43:R43"/>
    <mergeCell ref="O42:R42"/>
    <mergeCell ref="K52:L52"/>
    <mergeCell ref="G42:J42"/>
    <mergeCell ref="K41:N41"/>
    <mergeCell ref="O41:R41"/>
    <mergeCell ref="G44:J44"/>
    <mergeCell ref="G41:J41"/>
    <mergeCell ref="G47:J47"/>
    <mergeCell ref="G5:P6"/>
    <mergeCell ref="P26:Q26"/>
    <mergeCell ref="B52:E52"/>
    <mergeCell ref="C51:F51"/>
    <mergeCell ref="B47:B51"/>
    <mergeCell ref="B41:F41"/>
    <mergeCell ref="C47:F47"/>
    <mergeCell ref="A10:F11"/>
    <mergeCell ref="A5:D6"/>
    <mergeCell ref="A12:F14"/>
    <mergeCell ref="G4:P4"/>
    <mergeCell ref="L15:N16"/>
    <mergeCell ref="O31:Q31"/>
    <mergeCell ref="A4:D4"/>
    <mergeCell ref="E4:F4"/>
    <mergeCell ref="G10:Z11"/>
    <mergeCell ref="E5:F6"/>
    <mergeCell ref="G12:Z14"/>
    <mergeCell ref="A9:F9"/>
    <mergeCell ref="E7:G7"/>
    <mergeCell ref="S47:V47"/>
    <mergeCell ref="W47:Z47"/>
    <mergeCell ref="K42:N42"/>
    <mergeCell ref="K43:N43"/>
    <mergeCell ref="G43:J43"/>
    <mergeCell ref="X25:Z25"/>
    <mergeCell ref="M25:N25"/>
    <mergeCell ref="S43:V43"/>
    <mergeCell ref="S42:V42"/>
    <mergeCell ref="G45:J45"/>
    <mergeCell ref="S48:V48"/>
    <mergeCell ref="W48:Z48"/>
    <mergeCell ref="G49:J49"/>
    <mergeCell ref="K49:N49"/>
    <mergeCell ref="O49:R49"/>
    <mergeCell ref="S49:V49"/>
    <mergeCell ref="W49:Z49"/>
    <mergeCell ref="O48:R48"/>
    <mergeCell ref="G48:J48"/>
    <mergeCell ref="K48:N48"/>
    <mergeCell ref="S51:V51"/>
    <mergeCell ref="G50:J50"/>
    <mergeCell ref="K50:N50"/>
    <mergeCell ref="O50:R50"/>
    <mergeCell ref="W52:X52"/>
    <mergeCell ref="Y52:Z52"/>
    <mergeCell ref="I52:J52"/>
    <mergeCell ref="W51:Z51"/>
    <mergeCell ref="S50:V50"/>
    <mergeCell ref="W50:Z50"/>
    <mergeCell ref="W53:Z54"/>
    <mergeCell ref="S53:V54"/>
    <mergeCell ref="U52:V52"/>
    <mergeCell ref="G53:J54"/>
    <mergeCell ref="O52:P52"/>
    <mergeCell ref="Q52:R52"/>
    <mergeCell ref="O53:R54"/>
    <mergeCell ref="K53:N54"/>
    <mergeCell ref="M52:N52"/>
    <mergeCell ref="B53:E54"/>
    <mergeCell ref="F53:F54"/>
    <mergeCell ref="E60:F62"/>
    <mergeCell ref="G72:M74"/>
    <mergeCell ref="G77:I77"/>
    <mergeCell ref="G66:M68"/>
    <mergeCell ref="J76:L77"/>
    <mergeCell ref="E59:M59"/>
    <mergeCell ref="G60:M62"/>
    <mergeCell ref="E69:F71"/>
    <mergeCell ref="AF81:AG81"/>
    <mergeCell ref="AH77:AI77"/>
    <mergeCell ref="AF82:AG82"/>
    <mergeCell ref="AN76:AO76"/>
    <mergeCell ref="AN77:AO77"/>
    <mergeCell ref="AB80:AE80"/>
    <mergeCell ref="AB79:AE79"/>
    <mergeCell ref="AF80:AG80"/>
    <mergeCell ref="AF79:AG79"/>
    <mergeCell ref="AJ76:AK76"/>
    <mergeCell ref="AL76:AM76"/>
    <mergeCell ref="AL77:AM77"/>
    <mergeCell ref="AJ77:AK77"/>
    <mergeCell ref="AH76:AI76"/>
    <mergeCell ref="AB77:AC77"/>
    <mergeCell ref="AD77:AE77"/>
    <mergeCell ref="AB76:AC76"/>
    <mergeCell ref="AD76:AE76"/>
    <mergeCell ref="A101:Z101"/>
    <mergeCell ref="B55:F56"/>
    <mergeCell ref="G55:J55"/>
    <mergeCell ref="K55:N55"/>
    <mergeCell ref="O55:R55"/>
    <mergeCell ref="S55:V55"/>
    <mergeCell ref="W55:Z55"/>
    <mergeCell ref="D78:F80"/>
    <mergeCell ref="B60:D62"/>
    <mergeCell ref="N59:Z59"/>
    <mergeCell ref="S45:V45"/>
    <mergeCell ref="G78:I80"/>
    <mergeCell ref="A3:Z3"/>
    <mergeCell ref="H8:I8"/>
    <mergeCell ref="H7:I7"/>
    <mergeCell ref="J8:P8"/>
    <mergeCell ref="J7:P7"/>
    <mergeCell ref="A7:D8"/>
    <mergeCell ref="E8:G8"/>
    <mergeCell ref="Q5:S5"/>
    <mergeCell ref="B44:B46"/>
    <mergeCell ref="C46:F46"/>
    <mergeCell ref="C45:F45"/>
    <mergeCell ref="C44:F44"/>
    <mergeCell ref="K44:N44"/>
    <mergeCell ref="O44:R44"/>
    <mergeCell ref="K46:N46"/>
    <mergeCell ref="O46:R46"/>
    <mergeCell ref="W46:Z46"/>
    <mergeCell ref="Q6:Q9"/>
    <mergeCell ref="R9:S9"/>
    <mergeCell ref="S44:V44"/>
    <mergeCell ref="W44:Z44"/>
    <mergeCell ref="K45:N45"/>
    <mergeCell ref="O45:R45"/>
    <mergeCell ref="W45:Z45"/>
    <mergeCell ref="S46:V46"/>
    <mergeCell ref="G9:P9"/>
    <mergeCell ref="T4:Z4"/>
    <mergeCell ref="R8:S8"/>
    <mergeCell ref="R7:S7"/>
    <mergeCell ref="R6:S6"/>
    <mergeCell ref="T9:Z9"/>
    <mergeCell ref="T8:Z8"/>
    <mergeCell ref="T7:Z7"/>
    <mergeCell ref="T6:Z6"/>
    <mergeCell ref="Q4:S4"/>
    <mergeCell ref="T5:Z5"/>
  </mergeCells>
  <printOptions horizontalCentered="1" verticalCentered="1"/>
  <pageMargins left="0.3937007874015748" right="0.3937007874015748" top="0.35433070866141736" bottom="0.1968503937007874" header="0.31496062992125984" footer="0.31496062992125984"/>
  <pageSetup horizontalDpi="600" verticalDpi="600" orientation="portrait" paperSize="9" scale="95" r:id="rId3"/>
  <rowBreaks count="1" manualBreakCount="1">
    <brk id="56" max="2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003447</dc:creator>
  <cp:keywords/>
  <dc:description/>
  <cp:lastModifiedBy>003447</cp:lastModifiedBy>
  <cp:lastPrinted>2013-07-16T04:56:12Z</cp:lastPrinted>
  <dcterms:created xsi:type="dcterms:W3CDTF">2013-06-11T06:02:50Z</dcterms:created>
  <dcterms:modified xsi:type="dcterms:W3CDTF">2013-07-17T02:56:18Z</dcterms:modified>
  <cp:category/>
  <cp:version/>
  <cp:contentType/>
  <cp:contentStatus/>
</cp:coreProperties>
</file>