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91\disk1\財政課(O)\係長\04_市町村課関係\01_県照会・報告\04　財政状況資料集\H29決算分\平成29年度財政状況資料集_11月（再分析）\"/>
    </mc:Choice>
  </mc:AlternateContent>
  <bookViews>
    <workbookView xWindow="0" yWindow="0" windowWidth="24000" windowHeight="9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<sst xmlns="http://schemas.openxmlformats.org/spreadsheetml/2006/main" count="1067" uniqueCount="615">
  <si>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</si>
  <si>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</si>
  <si>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</si>
  <si>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</si>
  <si>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</si>
  <si>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</si>
  <si>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</si>
  <si>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</si>
  <si>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</si>
  <si>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</si>
  <si>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</si>
  <si>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</si>
  <si>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</si>
  <si>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</si>
  <si>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</si>
  <si>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</si>
  <si>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</si>
  <si>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</si>
  <si>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</si>
  <si>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</si>
  <si>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</si>
  <si>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</si>
  <si>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</si>
  <si>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</si>
  <si>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</si>
  <si>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</si>
  <si>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</si>
  <si>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</si>
  <si>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</si>
  <si>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</si>
  <si>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</si>
  <si>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</si>
  <si>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</si>
  <si>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</si>
  <si>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</si>
  <si>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</si>
  <si>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</si>
  <si>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</si>
  <si>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</si>
  <si>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</si>
  <si>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</si>
  <si>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</si>
  <si>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</si>
  <si>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</si>
  <si>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</si>
  <si>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</si>
  <si>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</si>
  <si>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</si>
  <si>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</si>
  <si>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</si>
  <si>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</si>
  <si>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</si>
  <si>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</si>
  <si>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</si>
  <si>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</si>
  <si>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</si>
  <si>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</si>
  <si>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</si>
  <si>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</si>
  <si>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</si>
  <si>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</si>
  <si>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</si>
  <si>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</si>
  <si>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</si>
  <si>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</si>
  <si>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</si>
  <si>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</si>
  <si>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</si>
  <si>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</si>
  <si>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</si>
  <si>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</si>
  <si>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</si>
  <si>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</si>
  <si>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</si>
  <si>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</si>
  <si>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</si>
  <si>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</si>
  <si>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</si>
  <si>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</si>
  <si>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</si>
  <si>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</si>
  <si>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</si>
  <si>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</si>
  <si>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</si>
  <si>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</si>
  <si>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</si>
  <si>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</si>
  <si>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</si>
  <si>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</si>
  <si>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</si>
  <si>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</si>
  <si>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</si>
  <si>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</si>
  <si>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</si>
  <si>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</si>
  <si>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</si>
  <si>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</si>
  <si>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</si>
  <si>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</si>
  <si>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</si>
  <si>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</si>
  <si>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</si>
  <si>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</si>
  <si>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</si>
  <si>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</si>
  <si>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</si>
  <si>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</si>
  <si>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</si>
  <si>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</si>
  <si>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</si>
  <si>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</si>
  <si>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</si>
  <si>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</si>
  <si>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</si>
  <si>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</si>
  <si>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</si>
  <si>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</si>
  <si>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</si>
  <si>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</si>
  <si>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</si>
  <si>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</si>
  <si>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</si>
  <si>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</si>
  <si>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</si>
  <si>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</si>
  <si>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</si>
  <si>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</si>
  <si>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</si>
  <si>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</si>
  <si>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</si>
  <si>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</si>
  <si>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</si>
  <si>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</si>
  <si>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</si>
  <si>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</si>
  <si>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</si>
  <si>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</si>
  <si>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</si>
  <si>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</si>
  <si>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</si>
  <si>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</si>
  <si>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</si>
  <si>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</si>
  <si>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</si>
  <si>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</si>
  <si>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</si>
  <si>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</si>
  <si>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</si>
  <si>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</si>
  <si>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</si>
  <si>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</si>
  <si>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</si>
  <si>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</si>
  <si>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</si>
  <si>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</si>
  <si>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</si>
  <si>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</si>
  <si>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</si>
  <si>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</si>
  <si>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</si>
  <si>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</si>
  <si>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</si>
  <si>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</si>
  <si>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</si>
  <si>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</si>
  <si>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</si>
  <si>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</si>
  <si>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</si>
  <si>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</si>
  <si>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</si>
  <si>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</si>
  <si>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</si>
  <si>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</si>
  <si>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</si>
  <si>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</si>
  <si>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</si>
  <si>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</si>
  <si>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</si>
  <si>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</si>
  <si>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</si>
  <si>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</si>
  <si>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</si>
  <si>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</si>
  <si>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</si>
  <si>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</si>
  <si>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</si>
  <si>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</si>
  <si>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</si>
  <si>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</si>
  <si>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</si>
  <si>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</si>
  <si>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</si>
  <si>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</si>
  <si>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</si>
  <si>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</si>
  <si>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</si>
  <si>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</si>
  <si>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</si>
  <si>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</si>
  <si>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</si>
  <si>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</si>
  <si>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</si>
  <si>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</si>
  <si>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</si>
  <si>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</si>
  <si>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</si>
  <si>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新潟県村上市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</si>
  <si>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</si>
  <si>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</si>
  <si>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</si>
  <si>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</si>
  <si>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</si>
  <si>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</si>
  <si>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</si>
  <si>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</si>
  <si>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</si>
  <si>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</si>
  <si>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</si>
  <si>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</si>
  <si>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</si>
  <si>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</si>
  <si>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</si>
  <si>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</si>
  <si>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</si>
  <si>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</si>
  <si>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</si>
  <si>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</si>
  <si>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</si>
  <si>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</si>
  <si>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</si>
  <si>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</si>
  <si>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</si>
  <si>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</si>
  <si>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</si>
  <si>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</si>
  <si>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</si>
  <si>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</si>
  <si>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</si>
  <si>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</si>
  <si>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</si>
  <si>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</si>
  <si>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</si>
  <si>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</si>
  <si>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</si>
  <si>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</si>
  <si>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</si>
  <si>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</si>
  <si>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</si>
  <si>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</si>
  <si>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</si>
  <si>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</si>
  <si>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</si>
  <si>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</si>
  <si>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</si>
  <si>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</si>
  <si>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</si>
  <si>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</si>
  <si>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</si>
  <si>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</si>
  <si>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</si>
  <si>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</si>
  <si>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</si>
  <si>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</si>
  <si>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</si>
  <si>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</si>
  <si>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</si>
  <si>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</si>
  <si>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</si>
  <si>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</si>
  <si>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</si>
  <si>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</si>
  <si>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</si>
  <si>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</si>
  <si>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</si>
  <si>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</si>
  <si>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</si>
  <si>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</si>
  <si>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</si>
  <si>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</si>
  <si>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</si>
  <si>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</si>
  <si>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</si>
  <si>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</si>
  <si>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</si>
  <si>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</si>
  <si>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</si>
  <si>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</si>
  <si>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</si>
  <si>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</si>
  <si>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</si>
  <si>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</si>
  <si>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</si>
  <si>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</si>
  <si>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</si>
  <si>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</si>
  <si>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</si>
  <si>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</si>
  <si>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</si>
  <si>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</si>
  <si>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</si>
  <si>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</si>
  <si>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</si>
  <si>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</si>
  <si>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</si>
  <si>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</si>
  <si>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</si>
  <si>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</si>
  <si>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</si>
  <si>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</si>
  <si>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</si>
  <si>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</si>
  <si>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</si>
  <si>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</si>
  <si>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</si>
  <si>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</si>
  <si>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</si>
  <si>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</si>
  <si>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</si>
  <si>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</si>
  <si>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</si>
  <si>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</si>
  <si>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</si>
  <si>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</si>
  <si>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</si>
  <si>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</si>
  <si>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</si>
  <si>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</si>
  <si>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</si>
  <si>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</si>
  <si>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</si>
  <si>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</si>
  <si>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</si>
  <si>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</si>
  <si>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</si>
  <si>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</si>
  <si>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</si>
  <si>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</si>
  <si>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</si>
  <si>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</si>
  <si>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</si>
  <si>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</si>
  <si>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</si>
  <si>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</si>
  <si>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</si>
  <si>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</si>
  <si>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</si>
  <si>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</si>
  <si>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</si>
  <si>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</si>
  <si>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</si>
  <si>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</si>
  <si>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</si>
  <si>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</si>
  <si>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</si>
  <si>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</si>
  <si>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</si>
  <si>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新潟県村上市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</si>
  <si>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</si>
  <si>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</si>
  <si>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</si>
  <si>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</si>
  <si>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</si>
  <si>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</si>
  <si>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</si>
  <si>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</si>
  <si>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</si>
  <si>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</si>
  <si>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</si>
  <si>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</si>
  <si>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</si>
  <si>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</si>
  <si>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</si>
  <si>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</si>
  <si>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</si>
  <si>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</si>
  <si>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</si>
  <si>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</si>
  <si>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</si>
  <si>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</si>
  <si>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</si>
  <si>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</si>
  <si>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</si>
  <si>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</si>
  <si>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</si>
  <si>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</si>
  <si>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</si>
  <si>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</si>
  <si>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</si>
  <si>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</si>
  <si>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</si>
  <si>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</si>
  <si>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</si>
  <si>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</si>
  <si>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</si>
  <si>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</si>
  <si>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</si>
  <si>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</si>
  <si>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</si>
  <si>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</si>
  <si>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</si>
  <si>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</si>
  <si>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</si>
  <si>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</si>
  <si>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</si>
  <si>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</si>
  <si>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</si>
  <si>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</si>
  <si>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</si>
  <si>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</si>
  <si>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</si>
  <si>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</si>
  <si>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</si>
  <si>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</si>
  <si>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</si>
  <si>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</si>
  <si>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</si>
  <si>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</si>
  <si>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</si>
  <si>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</si>
  <si>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</si>
  <si>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</si>
  <si>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</si>
  <si>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</si>
  <si>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</si>
  <si>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</si>
  <si>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</si>
  <si>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</si>
  <si>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</si>
  <si>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</si>
  <si>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</si>
  <si>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</si>
  <si>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</si>
  <si>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</si>
  <si>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</si>
  <si>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</si>
  <si>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</si>
  <si>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</si>
  <si>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</si>
  <si>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</si>
  <si>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</si>
  <si>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</si>
  <si>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</si>
  <si>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</si>
  <si>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</si>
  <si>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</si>
  <si>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</si>
  <si>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</si>
  <si>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</si>
  <si>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</si>
  <si>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</si>
  <si>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</si>
  <si>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</si>
  <si>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</si>
  <si>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</si>
  <si>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</si>
  <si>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</si>
  <si>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</si>
  <si>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</si>
  <si>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</si>
  <si>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</si>
  <si>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</si>
  <si>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</si>
  <si>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</si>
  <si>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</si>
  <si>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</si>
  <si>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</si>
  <si>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</si>
  <si>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</si>
  <si>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</si>
  <si>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</si>
  <si>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</si>
  <si>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</si>
  <si>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</si>
  <si>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</si>
  <si>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</si>
  <si>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</si>
  <si>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</si>
  <si>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</si>
  <si>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</si>
  <si>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</si>
  <si>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</si>
  <si>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</si>
  <si>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</si>
  <si>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</si>
  <si>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</si>
  <si>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</si>
  <si>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</si>
  <si>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</si>
  <si>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</si>
  <si>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</si>
  <si>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</si>
  <si>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</si>
  <si>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</si>
  <si>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</si>
  <si>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</si>
  <si>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</si>
  <si>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</si>
  <si>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</si>
  <si>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</si>
  <si>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</si>
  <si>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</si>
  <si>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</si>
  <si>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</si>
  <si>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</si>
  <si>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</si>
  <si>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</si>
  <si>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</si>
  <si>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</si>
  <si>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</si>
  <si>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</si>
  <si>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</si>
  <si>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</si>
  <si>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</si>
  <si>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</si>
  <si>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</si>
  <si>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</si>
  <si>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</si>
  <si>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</si>
  <si>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</si>
  <si>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</si>
  <si>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</si>
  <si>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</si>
  <si>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</si>
  <si>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</si>
  <si>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</si>
  <si>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</si>
  <si>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</si>
  <si>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</si>
  <si>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</si>
  <si>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</si>
  <si>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</si>
  <si>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</si>
  <si>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</si>
  <si>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</si>
  <si>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</si>
  <si>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</si>
  <si>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</si>
  <si>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</si>
  <si>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</si>
  <si>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</si>
  <si>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</si>
  <si>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</si>
  <si>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</si>
  <si>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</si>
  <si>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</si>
  <si>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</si>
  <si>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</si>
  <si>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</si>
  <si>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</si>
  <si>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</si>
  <si>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</si>
  <si>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</si>
  <si>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</si>
  <si>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</si>
  <si>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</si>
  <si>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</si>
  <si>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</si>
  <si>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</si>
  <si>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</si>
  <si>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</si>
  <si>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</si>
  <si>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</si>
  <si>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7.63</t>
  </si>
  <si>
    <t>▲ 2.85</t>
  </si>
  <si>
    <t>▲ 6.26</t>
  </si>
  <si>
    <t>一般会計</t>
  </si>
  <si>
    <t>上水道事業会計</t>
  </si>
  <si>
    <t>国民健康保険特別会計</t>
  </si>
  <si>
    <t>介護保険特別会計</t>
  </si>
  <si>
    <t>下水道事業特別会計</t>
  </si>
  <si>
    <t>集落排水事業特別会計</t>
  </si>
  <si>
    <t>簡易水道事業特別会計</t>
  </si>
  <si>
    <t>後期高齢者医療特別会計</t>
  </si>
  <si>
    <t>その他会計（赤字）</t>
  </si>
  <si>
    <t>その他会計（黒字）</t>
  </si>
  <si>
    <t>-</t>
    <phoneticPr fontId="2"/>
  </si>
  <si>
    <t>-</t>
    <phoneticPr fontId="2"/>
  </si>
  <si>
    <t>-</t>
    <phoneticPr fontId="2"/>
  </si>
  <si>
    <t>-</t>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</si>
  <si>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</si>
  <si>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</si>
  <si>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</si>
  <si>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</si>
  <si>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</si>
  <si>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</si>
  <si>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</si>
  <si>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</si>
  <si>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</si>
  <si>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</si>
  <si>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</si>
  <si>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</si>
  <si>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</si>
  <si>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</si>
  <si>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t>
    <phoneticPr fontId="2"/>
  </si>
  <si>
    <t>-</t>
    <phoneticPr fontId="2"/>
  </si>
  <si>
    <t>村上市合併特例措置逓減対策準備基金</t>
    <rPh sb="0" eb="3">
      <t>ムラカミシ</t>
    </rPh>
    <rPh sb="3" eb="5">
      <t>ガッペイ</t>
    </rPh>
    <rPh sb="5" eb="7">
      <t>トクレイ</t>
    </rPh>
    <rPh sb="7" eb="9">
      <t>ソチ</t>
    </rPh>
    <rPh sb="9" eb="11">
      <t>テイゲン</t>
    </rPh>
    <rPh sb="11" eb="13">
      <t>タイサク</t>
    </rPh>
    <rPh sb="13" eb="15">
      <t>ジュンビ</t>
    </rPh>
    <rPh sb="15" eb="17">
      <t>キキン</t>
    </rPh>
    <phoneticPr fontId="11"/>
  </si>
  <si>
    <t>村上市新潟県厚生農業協同組合連合会村上総合病院移転新築支援基金</t>
    <rPh sb="0" eb="3">
      <t>ムラカミシ</t>
    </rPh>
    <rPh sb="3" eb="6">
      <t>ニイガタケン</t>
    </rPh>
    <rPh sb="6" eb="8">
      <t>コウセイ</t>
    </rPh>
    <rPh sb="8" eb="10">
      <t>ノウギョウ</t>
    </rPh>
    <rPh sb="10" eb="12">
      <t>キョウドウ</t>
    </rPh>
    <rPh sb="12" eb="14">
      <t>クミアイ</t>
    </rPh>
    <rPh sb="14" eb="16">
      <t>レンゴウ</t>
    </rPh>
    <rPh sb="16" eb="17">
      <t>カイ</t>
    </rPh>
    <rPh sb="17" eb="19">
      <t>ムラカミ</t>
    </rPh>
    <rPh sb="19" eb="21">
      <t>ソウゴウ</t>
    </rPh>
    <rPh sb="21" eb="23">
      <t>ビョウイン</t>
    </rPh>
    <rPh sb="23" eb="25">
      <t>イテン</t>
    </rPh>
    <rPh sb="25" eb="27">
      <t>シンチク</t>
    </rPh>
    <rPh sb="27" eb="29">
      <t>シエン</t>
    </rPh>
    <rPh sb="29" eb="31">
      <t>キキン</t>
    </rPh>
    <phoneticPr fontId="11"/>
  </si>
  <si>
    <t>村上市環境衛生基金</t>
    <rPh sb="0" eb="3">
      <t>ムラカミシ</t>
    </rPh>
    <rPh sb="3" eb="5">
      <t>カンキョウ</t>
    </rPh>
    <rPh sb="5" eb="7">
      <t>エイセイ</t>
    </rPh>
    <rPh sb="7" eb="9">
      <t>キキン</t>
    </rPh>
    <phoneticPr fontId="11"/>
  </si>
  <si>
    <t>村上市義務教育施設設備整備基金</t>
    <rPh sb="0" eb="3">
      <t>ムラカミシ</t>
    </rPh>
    <rPh sb="3" eb="5">
      <t>ギム</t>
    </rPh>
    <rPh sb="5" eb="7">
      <t>キョウイク</t>
    </rPh>
    <rPh sb="7" eb="9">
      <t>シセツ</t>
    </rPh>
    <rPh sb="9" eb="11">
      <t>セツビ</t>
    </rPh>
    <rPh sb="11" eb="13">
      <t>セイビ</t>
    </rPh>
    <rPh sb="13" eb="15">
      <t>キキン</t>
    </rPh>
    <phoneticPr fontId="11"/>
  </si>
  <si>
    <t>村上市社会福祉基金</t>
    <rPh sb="0" eb="3">
      <t>ムラカミシ</t>
    </rPh>
    <rPh sb="3" eb="5">
      <t>シャカイ</t>
    </rPh>
    <rPh sb="5" eb="7">
      <t>フクシ</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</si>
  <si>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</si>
  <si>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</si>
  <si>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</si>
  <si>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</si>
  <si>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</si>
  <si>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</si>
  <si>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</si>
  <si>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</si>
  <si>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</si>
  <si>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</si>
  <si>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</si>
  <si>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</si>
  <si>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</si>
  <si>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実質公債費比率はわずかに下降傾向にあるものの、将来負担比率は類似団体と比較すると高い水準で推移している。これは、下水道事業における公営企業債等の償還に係る一般会計からの繰出金が考えられる。
当市は他団体と比べて面積も広く下水道の敷設に多額の費用を要することから、財源確保のためにも多額の地方債を発行している。財政負担の平準化のためにも、資本費平準化債を活用するとともに、下水道使用料の安定確保や下水道接続率の向上を図ることで自主財源を確保し、基準外繰出金の減少に努める。
</t>
    <rPh sb="0" eb="2">
      <t>ジッシツ</t>
    </rPh>
    <rPh sb="2" eb="4">
      <t>コウサイ</t>
    </rPh>
    <rPh sb="4" eb="5">
      <t>ヒ</t>
    </rPh>
    <rPh sb="5" eb="7">
      <t>ヒリツ</t>
    </rPh>
    <rPh sb="12" eb="14">
      <t>カコウ</t>
    </rPh>
    <rPh sb="14" eb="16">
      <t>ケイコウ</t>
    </rPh>
    <rPh sb="23" eb="25">
      <t>ショウライ</t>
    </rPh>
    <rPh sb="25" eb="27">
      <t>フタン</t>
    </rPh>
    <rPh sb="27" eb="29">
      <t>ヒリツ</t>
    </rPh>
    <rPh sb="30" eb="32">
      <t>ルイジ</t>
    </rPh>
    <rPh sb="32" eb="34">
      <t>ダンタイ</t>
    </rPh>
    <rPh sb="35" eb="37">
      <t>ヒカク</t>
    </rPh>
    <rPh sb="40" eb="41">
      <t>タカ</t>
    </rPh>
    <rPh sb="42" eb="44">
      <t>スイジュン</t>
    </rPh>
    <rPh sb="45" eb="47">
      <t>スイイ</t>
    </rPh>
    <phoneticPr fontId="5"/>
  </si>
  <si>
    <t>有形固定資産減価償却率が類似団体よりも低い水準まで低下している一方、将来負担比率が類似団体と比べて高い水準にある。これは、平成25年度の村上市新ごみ処理場建設事業や、平成26年度の統合保育園建設事業、平成29年度の村上スケートパーク建設事業や荒川地区公民館建設事業により、新たな施設の建設に係る起債額が増加したためである。今後控えている大規模な事業計画の整理・縮小を図るなど、緊急度・住民ニーズを的確に把握した事業の選択により、起債に大きく頼ることなく償還額以下での地方債発行に努めるとともに、公共施設等総合管理計画に基づき、引き続き施設の老朽化対策に積極的に取り組んでいく。</t>
    <rPh sb="0" eb="2">
      <t>ユウケイ</t>
    </rPh>
    <rPh sb="2" eb="4">
      <t>コテイ</t>
    </rPh>
    <rPh sb="4" eb="6">
      <t>シサン</t>
    </rPh>
    <rPh sb="6" eb="8">
      <t>ゲンカ</t>
    </rPh>
    <rPh sb="8" eb="10">
      <t>ショウキャク</t>
    </rPh>
    <rPh sb="10" eb="11">
      <t>リツ</t>
    </rPh>
    <rPh sb="12" eb="14">
      <t>ルイジ</t>
    </rPh>
    <rPh sb="14" eb="16">
      <t>ダンタイ</t>
    </rPh>
    <rPh sb="19" eb="20">
      <t>ヒク</t>
    </rPh>
    <rPh sb="21" eb="23">
      <t>スイジュン</t>
    </rPh>
    <rPh sb="25" eb="27">
      <t>テイカ</t>
    </rPh>
    <rPh sb="31" eb="33">
      <t>イッポウ</t>
    </rPh>
    <rPh sb="34" eb="36">
      <t>ショウライ</t>
    </rPh>
    <rPh sb="36" eb="38">
      <t>フタン</t>
    </rPh>
    <rPh sb="38" eb="40">
      <t>ヒリツ</t>
    </rPh>
    <rPh sb="41" eb="43">
      <t>ルイジ</t>
    </rPh>
    <rPh sb="43" eb="45">
      <t>ダンタイ</t>
    </rPh>
    <rPh sb="46" eb="47">
      <t>クラ</t>
    </rPh>
    <rPh sb="49" eb="50">
      <t>タカ</t>
    </rPh>
    <rPh sb="51" eb="53">
      <t>スイジュン</t>
    </rPh>
    <rPh sb="61" eb="63">
      <t>ヘイセイ</t>
    </rPh>
    <rPh sb="65" eb="67">
      <t>ネンド</t>
    </rPh>
    <rPh sb="68" eb="71">
      <t>ムラカミシ</t>
    </rPh>
    <rPh sb="71" eb="72">
      <t>シン</t>
    </rPh>
    <rPh sb="74" eb="77">
      <t>ショリジョウ</t>
    </rPh>
    <rPh sb="77" eb="79">
      <t>ケンセツ</t>
    </rPh>
    <rPh sb="79" eb="81">
      <t>ジギョウ</t>
    </rPh>
    <rPh sb="83" eb="85">
      <t>ヘイセイ</t>
    </rPh>
    <rPh sb="87" eb="89">
      <t>ネンド</t>
    </rPh>
    <rPh sb="90" eb="92">
      <t>トウゴウ</t>
    </rPh>
    <rPh sb="92" eb="95">
      <t>ホイクエン</t>
    </rPh>
    <rPh sb="95" eb="97">
      <t>ケンセツ</t>
    </rPh>
    <rPh sb="97" eb="99">
      <t>ジギョウ</t>
    </rPh>
    <rPh sb="100" eb="102">
      <t>ヘイセイ</t>
    </rPh>
    <rPh sb="104" eb="106">
      <t>ネンド</t>
    </rPh>
    <rPh sb="107" eb="109">
      <t>ムラカミ</t>
    </rPh>
    <rPh sb="116" eb="118">
      <t>ケンセツ</t>
    </rPh>
    <rPh sb="118" eb="120">
      <t>ジギョウ</t>
    </rPh>
    <rPh sb="121" eb="123">
      <t>アラカワ</t>
    </rPh>
    <rPh sb="123" eb="125">
      <t>チク</t>
    </rPh>
    <rPh sb="125" eb="128">
      <t>コウミンカン</t>
    </rPh>
    <rPh sb="128" eb="130">
      <t>ケンセツ</t>
    </rPh>
    <rPh sb="130" eb="132">
      <t>ジギョウ</t>
    </rPh>
    <rPh sb="136" eb="137">
      <t>アラ</t>
    </rPh>
    <rPh sb="139" eb="141">
      <t>シセツ</t>
    </rPh>
    <rPh sb="142" eb="144">
      <t>ケンセツ</t>
    </rPh>
    <rPh sb="145" eb="146">
      <t>カカ</t>
    </rPh>
    <rPh sb="147" eb="149">
      <t>キサイ</t>
    </rPh>
    <rPh sb="149" eb="150">
      <t>ガク</t>
    </rPh>
    <rPh sb="151" eb="153">
      <t>ゾウカ</t>
    </rPh>
    <rPh sb="247" eb="249">
      <t>コウキョウ</t>
    </rPh>
    <rPh sb="249" eb="251">
      <t>シセツ</t>
    </rPh>
    <rPh sb="251" eb="252">
      <t>トウ</t>
    </rPh>
    <rPh sb="252" eb="254">
      <t>ソウゴウ</t>
    </rPh>
    <rPh sb="254" eb="256">
      <t>カンリ</t>
    </rPh>
    <rPh sb="256" eb="258">
      <t>ケイカク</t>
    </rPh>
    <rPh sb="259" eb="260">
      <t>モト</t>
    </rPh>
    <rPh sb="263" eb="264">
      <t>ヒ</t>
    </rPh>
    <rPh sb="265" eb="266">
      <t>ツヅ</t>
    </rPh>
    <rPh sb="267" eb="269">
      <t>シセツ</t>
    </rPh>
    <rPh sb="270" eb="273">
      <t>ロウキュウカ</t>
    </rPh>
    <rPh sb="273" eb="275">
      <t>タイサク</t>
    </rPh>
    <rPh sb="276" eb="279">
      <t>セッキョクテキ</t>
    </rPh>
    <rPh sb="280" eb="281">
      <t>ト</t>
    </rPh>
    <rPh sb="282" eb="28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</si>
</sst>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6174-416E-A16D-60C61905BA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100750</c:v>
                </c:pt>
                <c:pt idx="1">
                  <c:v>107480</c:v>
                </c:pt>
                <c:pt idx="2">
                  <c:v>60237</c:v>
                </c:pt>
                <c:pt idx="3">
                  <c:v>58458</c:v>
                </c:pt>
                <c:pt idx="4">
                  <c:v>74915</c:v>
                </c:pt>
              </c:numCache>
            </c:numRef>
          </c:val>
          <c:smooth val="0"/>
          <c:extLst xmlns:c16r2="http://schemas.microsoft.com/office/drawing/2015/06/chart">
            <c:ext xmlns:c16="http://schemas.microsoft.com/office/drawing/2014/chart" uri="{C3380CC4-5D6E-409C-BE32-E72D297353CC}">
              <c16:uniqueId val="{00000001-6174-416E-A16D-60C61905BA4E}"/>
            </c:ext>
          </c:extLst>
        </c:ser>
        <c:dLbls>
          <c:showLegendKey val="0"/>
          <c:showVal val="0"/>
          <c:showCatName val="0"/>
          <c:showSerName val="0"/>
          <c:showPercent val="0"/>
          <c:showBubbleSize val="0"/>
        </c:dLbls>
        <c:marker val="1"/>
        <c:smooth val="0"/>
        <c:axId val="187805568"/>
        <c:axId val="187804392"/>
      </c:lineChart>
      <c:catAx>
        <c:axId val="18780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04392"/>
        <c:crosses val="autoZero"/>
        <c:auto val="1"/>
        <c:lblAlgn val="ctr"/>
        <c:lblOffset val="100"/>
        <c:tickLblSkip val="1"/>
        <c:tickMarkSkip val="1"/>
        <c:noMultiLvlLbl val="0"/>
      </c:catAx>
      <c:valAx>
        <c:axId val="187804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0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5.36</c:v>
                </c:pt>
                <c:pt idx="2">
                  <c:v>6.3</c:v>
                </c:pt>
                <c:pt idx="3">
                  <c:v>4.95</c:v>
                </c:pt>
                <c:pt idx="4">
                  <c:v>3.17</c:v>
                </c:pt>
              </c:numCache>
            </c:numRef>
          </c:val>
          <c:extLst xmlns:c16r2="http://schemas.microsoft.com/office/drawing/2015/06/chart">
            <c:ext xmlns:c16="http://schemas.microsoft.com/office/drawing/2014/chart" uri="{C3380CC4-5D6E-409C-BE32-E72D297353CC}">
              <c16:uniqueId val="{00000000-7D3A-4318-A69F-5A8C55028D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16.53</c:v>
                </c:pt>
                <c:pt idx="1">
                  <c:v>16.96</c:v>
                </c:pt>
                <c:pt idx="2">
                  <c:v>8.07</c:v>
                </c:pt>
                <c:pt idx="3">
                  <c:v>6.87</c:v>
                </c:pt>
                <c:pt idx="4">
                  <c:v>2.52</c:v>
                </c:pt>
              </c:numCache>
            </c:numRef>
          </c:val>
          <c:extLst xmlns:c16r2="http://schemas.microsoft.com/office/drawing/2015/06/chart">
            <c:ext xmlns:c16="http://schemas.microsoft.com/office/drawing/2014/chart" uri="{C3380CC4-5D6E-409C-BE32-E72D297353CC}">
              <c16:uniqueId val="{00000001-7D3A-4318-A69F-5A8C55028D6A}"/>
            </c:ext>
          </c:extLst>
        </c:ser>
        <c:dLbls>
          <c:showLegendKey val="0"/>
          <c:showVal val="0"/>
          <c:showCatName val="0"/>
          <c:showSerName val="0"/>
          <c:showPercent val="0"/>
          <c:showBubbleSize val="0"/>
        </c:dLbls>
        <c:gapWidth val="250"/>
        <c:overlap val="100"/>
        <c:axId val="298821176"/>
        <c:axId val="2988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0.32</c:v>
                </c:pt>
                <c:pt idx="2">
                  <c:v>-7.63</c:v>
                </c:pt>
                <c:pt idx="3">
                  <c:v>-2.85</c:v>
                </c:pt>
                <c:pt idx="4">
                  <c:v>-6.26</c:v>
                </c:pt>
              </c:numCache>
            </c:numRef>
          </c:val>
          <c:smooth val="0"/>
          <c:extLst xmlns:c16r2="http://schemas.microsoft.com/office/drawing/2015/06/chart">
            <c:ext xmlns:c16="http://schemas.microsoft.com/office/drawing/2014/chart" uri="{C3380CC4-5D6E-409C-BE32-E72D297353CC}">
              <c16:uniqueId val="{00000002-7D3A-4318-A69F-5A8C55028D6A}"/>
            </c:ext>
          </c:extLst>
        </c:ser>
        <c:dLbls>
          <c:showLegendKey val="0"/>
          <c:showVal val="0"/>
          <c:showCatName val="0"/>
          <c:showSerName val="0"/>
          <c:showPercent val="0"/>
          <c:showBubbleSize val="0"/>
        </c:dLbls>
        <c:marker val="1"/>
        <c:smooth val="0"/>
        <c:axId val="298821176"/>
        <c:axId val="298818432"/>
      </c:lineChart>
      <c:catAx>
        <c:axId val="29882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818432"/>
        <c:crosses val="autoZero"/>
        <c:auto val="1"/>
        <c:lblAlgn val="ctr"/>
        <c:lblOffset val="100"/>
        <c:tickLblSkip val="1"/>
        <c:tickMarkSkip val="1"/>
        <c:noMultiLvlLbl val="0"/>
      </c:catAx>
      <c:valAx>
        <c:axId val="2988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2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3F64-4330-9E30-8633351E47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64-4330-9E30-8633351E47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3F64-4330-9E30-8633351E477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0.16</c:v>
                </c:pt>
                <c:pt idx="8">
                  <c:v>#N/A</c:v>
                </c:pt>
                <c:pt idx="9">
                  <c:v>0.06</c:v>
                </c:pt>
              </c:numCache>
            </c:numRef>
          </c:val>
          <c:extLst xmlns:c16r2="http://schemas.microsoft.com/office/drawing/2015/06/chart">
            <c:ext xmlns:c16="http://schemas.microsoft.com/office/drawing/2014/chart" uri="{C3380CC4-5D6E-409C-BE32-E72D297353CC}">
              <c16:uniqueId val="{00000003-3F64-4330-9E30-8633351E4777}"/>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0.08</c:v>
                </c:pt>
                <c:pt idx="4">
                  <c:v>#N/A</c:v>
                </c:pt>
                <c:pt idx="5">
                  <c:v>0.1</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4-3F64-4330-9E30-8633351E477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0.25</c:v>
                </c:pt>
                <c:pt idx="4">
                  <c:v>#N/A</c:v>
                </c:pt>
                <c:pt idx="5">
                  <c:v>0.41</c:v>
                </c:pt>
                <c:pt idx="6">
                  <c:v>#N/A</c:v>
                </c:pt>
                <c:pt idx="7">
                  <c:v>0.21</c:v>
                </c:pt>
                <c:pt idx="8">
                  <c:v>#N/A</c:v>
                </c:pt>
                <c:pt idx="9">
                  <c:v>0.15</c:v>
                </c:pt>
              </c:numCache>
            </c:numRef>
          </c:val>
          <c:extLst xmlns:c16r2="http://schemas.microsoft.com/office/drawing/2015/06/chart">
            <c:ext xmlns:c16="http://schemas.microsoft.com/office/drawing/2014/chart" uri="{C3380CC4-5D6E-409C-BE32-E72D297353CC}">
              <c16:uniqueId val="{00000005-3F64-4330-9E30-8633351E47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0.59</c:v>
                </c:pt>
                <c:pt idx="2">
                  <c:v>#N/A</c:v>
                </c:pt>
                <c:pt idx="3">
                  <c:v>0.98</c:v>
                </c:pt>
                <c:pt idx="4">
                  <c:v>#N/A</c:v>
                </c:pt>
                <c:pt idx="5">
                  <c:v>0.85</c:v>
                </c:pt>
                <c:pt idx="6">
                  <c:v>#N/A</c:v>
                </c:pt>
                <c:pt idx="7">
                  <c:v>0.9</c:v>
                </c:pt>
                <c:pt idx="8">
                  <c:v>#N/A</c:v>
                </c:pt>
                <c:pt idx="9">
                  <c:v>1.35</c:v>
                </c:pt>
              </c:numCache>
            </c:numRef>
          </c:val>
          <c:extLst xmlns:c16r2="http://schemas.microsoft.com/office/drawing/2015/06/chart">
            <c:ext xmlns:c16="http://schemas.microsoft.com/office/drawing/2014/chart" uri="{C3380CC4-5D6E-409C-BE32-E72D297353CC}">
              <c16:uniqueId val="{00000006-3F64-4330-9E30-8633351E47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0.92</c:v>
                </c:pt>
                <c:pt idx="4">
                  <c:v>#N/A</c:v>
                </c:pt>
                <c:pt idx="5">
                  <c:v>0.54</c:v>
                </c:pt>
                <c:pt idx="6">
                  <c:v>#N/A</c:v>
                </c:pt>
                <c:pt idx="7">
                  <c:v>1.1499999999999999</c:v>
                </c:pt>
                <c:pt idx="8">
                  <c:v>#N/A</c:v>
                </c:pt>
                <c:pt idx="9">
                  <c:v>1.57</c:v>
                </c:pt>
              </c:numCache>
            </c:numRef>
          </c:val>
          <c:extLst xmlns:c16r2="http://schemas.microsoft.com/office/drawing/2015/06/chart">
            <c:ext xmlns:c16="http://schemas.microsoft.com/office/drawing/2014/chart" uri="{C3380CC4-5D6E-409C-BE32-E72D297353CC}">
              <c16:uniqueId val="{00000007-3F64-4330-9E30-8633351E477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2.62</c:v>
                </c:pt>
                <c:pt idx="2">
                  <c:v>#N/A</c:v>
                </c:pt>
                <c:pt idx="3">
                  <c:v>2.68</c:v>
                </c:pt>
                <c:pt idx="4">
                  <c:v>#N/A</c:v>
                </c:pt>
                <c:pt idx="5">
                  <c:v>2.52</c:v>
                </c:pt>
                <c:pt idx="6">
                  <c:v>#N/A</c:v>
                </c:pt>
                <c:pt idx="7">
                  <c:v>2.25</c:v>
                </c:pt>
                <c:pt idx="8">
                  <c:v>#N/A</c:v>
                </c:pt>
                <c:pt idx="9">
                  <c:v>2.48</c:v>
                </c:pt>
              </c:numCache>
            </c:numRef>
          </c:val>
          <c:extLst xmlns:c16r2="http://schemas.microsoft.com/office/drawing/2015/06/chart">
            <c:ext xmlns:c16="http://schemas.microsoft.com/office/drawing/2014/chart" uri="{C3380CC4-5D6E-409C-BE32-E72D297353CC}">
              <c16:uniqueId val="{00000008-3F64-4330-9E30-8633351E47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5.21</c:v>
                </c:pt>
                <c:pt idx="2">
                  <c:v>#N/A</c:v>
                </c:pt>
                <c:pt idx="3">
                  <c:v>5.31</c:v>
                </c:pt>
                <c:pt idx="4">
                  <c:v>#N/A</c:v>
                </c:pt>
                <c:pt idx="5">
                  <c:v>6.27</c:v>
                </c:pt>
                <c:pt idx="6">
                  <c:v>#N/A</c:v>
                </c:pt>
                <c:pt idx="7">
                  <c:v>4.91</c:v>
                </c:pt>
                <c:pt idx="8">
                  <c:v>#N/A</c:v>
                </c:pt>
                <c:pt idx="9">
                  <c:v>3.13</c:v>
                </c:pt>
              </c:numCache>
            </c:numRef>
          </c:val>
          <c:extLst xmlns:c16r2="http://schemas.microsoft.com/office/drawing/2015/06/chart">
            <c:ext xmlns:c16="http://schemas.microsoft.com/office/drawing/2014/chart" uri="{C3380CC4-5D6E-409C-BE32-E72D297353CC}">
              <c16:uniqueId val="{00000009-3F64-4330-9E30-8633351E4777}"/>
            </c:ext>
          </c:extLst>
        </c:ser>
        <c:dLbls>
          <c:showLegendKey val="0"/>
          <c:showVal val="0"/>
          <c:showCatName val="0"/>
          <c:showSerName val="0"/>
          <c:showPercent val="0"/>
          <c:showBubbleSize val="0"/>
        </c:dLbls>
        <c:gapWidth val="150"/>
        <c:overlap val="100"/>
        <c:axId val="298820392"/>
        <c:axId val="298816080"/>
      </c:barChart>
      <c:catAx>
        <c:axId val="29882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816080"/>
        <c:crosses val="autoZero"/>
        <c:auto val="1"/>
        <c:lblAlgn val="ctr"/>
        <c:lblOffset val="100"/>
        <c:tickLblSkip val="1"/>
        <c:tickMarkSkip val="1"/>
        <c:noMultiLvlLbl val="0"/>
      </c:catAx>
      <c:valAx>
        <c:axId val="29881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2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3875</c:v>
                </c:pt>
                <c:pt idx="5">
                  <c:v>3979</c:v>
                </c:pt>
                <c:pt idx="8">
                  <c:v>3919</c:v>
                </c:pt>
                <c:pt idx="11">
                  <c:v>3926</c:v>
                </c:pt>
                <c:pt idx="14">
                  <c:v>4100</c:v>
                </c:pt>
              </c:numCache>
            </c:numRef>
          </c:val>
          <c:extLst xmlns:c16r2="http://schemas.microsoft.com/office/drawing/2015/06/chart">
            <c:ext xmlns:c16="http://schemas.microsoft.com/office/drawing/2014/chart" uri="{C3380CC4-5D6E-409C-BE32-E72D297353CC}">
              <c16:uniqueId val="{00000000-9387-4846-B70C-EFA30D3955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87-4846-B70C-EFA30D3955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308</c:v>
                </c:pt>
                <c:pt idx="3">
                  <c:v>295</c:v>
                </c:pt>
                <c:pt idx="6">
                  <c:v>291</c:v>
                </c:pt>
                <c:pt idx="9">
                  <c:v>276</c:v>
                </c:pt>
                <c:pt idx="12">
                  <c:v>256</c:v>
                </c:pt>
              </c:numCache>
            </c:numRef>
          </c:val>
          <c:extLst xmlns:c16r2="http://schemas.microsoft.com/office/drawing/2015/06/chart">
            <c:ext xmlns:c16="http://schemas.microsoft.com/office/drawing/2014/chart" uri="{C3380CC4-5D6E-409C-BE32-E72D297353CC}">
              <c16:uniqueId val="{00000002-9387-4846-B70C-EFA30D3955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5</c:v>
                </c:pt>
                <c:pt idx="6">
                  <c:v>4</c:v>
                </c:pt>
                <c:pt idx="9">
                  <c:v>3</c:v>
                </c:pt>
                <c:pt idx="12">
                  <c:v>1</c:v>
                </c:pt>
              </c:numCache>
            </c:numRef>
          </c:val>
          <c:extLst xmlns:c16r2="http://schemas.microsoft.com/office/drawing/2015/06/chart">
            <c:ext xmlns:c16="http://schemas.microsoft.com/office/drawing/2014/chart" uri="{C3380CC4-5D6E-409C-BE32-E72D297353CC}">
              <c16:uniqueId val="{00000003-9387-4846-B70C-EFA30D3955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2246</c:v>
                </c:pt>
                <c:pt idx="3">
                  <c:v>2301</c:v>
                </c:pt>
                <c:pt idx="6">
                  <c:v>2246</c:v>
                </c:pt>
                <c:pt idx="9">
                  <c:v>2320</c:v>
                </c:pt>
                <c:pt idx="12">
                  <c:v>2637</c:v>
                </c:pt>
              </c:numCache>
            </c:numRef>
          </c:val>
          <c:extLst xmlns:c16r2="http://schemas.microsoft.com/office/drawing/2015/06/chart">
            <c:ext xmlns:c16="http://schemas.microsoft.com/office/drawing/2014/chart" uri="{C3380CC4-5D6E-409C-BE32-E72D297353CC}">
              <c16:uniqueId val="{00000004-9387-4846-B70C-EFA30D3955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87-4846-B70C-EFA30D3955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87-4846-B70C-EFA30D3955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4155</c:v>
                </c:pt>
                <c:pt idx="3">
                  <c:v>4101</c:v>
                </c:pt>
                <c:pt idx="6">
                  <c:v>3937</c:v>
                </c:pt>
                <c:pt idx="9">
                  <c:v>3568</c:v>
                </c:pt>
                <c:pt idx="12">
                  <c:v>3615</c:v>
                </c:pt>
              </c:numCache>
            </c:numRef>
          </c:val>
          <c:extLst xmlns:c16r2="http://schemas.microsoft.com/office/drawing/2015/06/chart">
            <c:ext xmlns:c16="http://schemas.microsoft.com/office/drawing/2014/chart" uri="{C3380CC4-5D6E-409C-BE32-E72D297353CC}">
              <c16:uniqueId val="{00000007-9387-4846-B70C-EFA30D3955D0}"/>
            </c:ext>
          </c:extLst>
        </c:ser>
        <c:dLbls>
          <c:showLegendKey val="0"/>
          <c:showVal val="0"/>
          <c:showCatName val="0"/>
          <c:showSerName val="0"/>
          <c:showPercent val="0"/>
          <c:showBubbleSize val="0"/>
        </c:dLbls>
        <c:gapWidth val="100"/>
        <c:overlap val="100"/>
        <c:axId val="298819608"/>
        <c:axId val="298817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2840</c:v>
                </c:pt>
                <c:pt idx="2">
                  <c:v>#N/A</c:v>
                </c:pt>
                <c:pt idx="3">
                  <c:v>#N/A</c:v>
                </c:pt>
                <c:pt idx="4">
                  <c:v>2723</c:v>
                </c:pt>
                <c:pt idx="5">
                  <c:v>#N/A</c:v>
                </c:pt>
                <c:pt idx="6">
                  <c:v>#N/A</c:v>
                </c:pt>
                <c:pt idx="7">
                  <c:v>2559</c:v>
                </c:pt>
                <c:pt idx="8">
                  <c:v>#N/A</c:v>
                </c:pt>
                <c:pt idx="9">
                  <c:v>#N/A</c:v>
                </c:pt>
                <c:pt idx="10">
                  <c:v>2241</c:v>
                </c:pt>
                <c:pt idx="11">
                  <c:v>#N/A</c:v>
                </c:pt>
                <c:pt idx="12">
                  <c:v>#N/A</c:v>
                </c:pt>
                <c:pt idx="13">
                  <c:v>2409</c:v>
                </c:pt>
                <c:pt idx="14">
                  <c:v>#N/A</c:v>
                </c:pt>
              </c:numCache>
            </c:numRef>
          </c:val>
          <c:smooth val="0"/>
          <c:extLst xmlns:c16r2="http://schemas.microsoft.com/office/drawing/2015/06/chart">
            <c:ext xmlns:c16="http://schemas.microsoft.com/office/drawing/2014/chart" uri="{C3380CC4-5D6E-409C-BE32-E72D297353CC}">
              <c16:uniqueId val="{00000008-9387-4846-B70C-EFA30D3955D0}"/>
            </c:ext>
          </c:extLst>
        </c:ser>
        <c:dLbls>
          <c:showLegendKey val="0"/>
          <c:showVal val="0"/>
          <c:showCatName val="0"/>
          <c:showSerName val="0"/>
          <c:showPercent val="0"/>
          <c:showBubbleSize val="0"/>
        </c:dLbls>
        <c:marker val="1"/>
        <c:smooth val="0"/>
        <c:axId val="298819608"/>
        <c:axId val="298817256"/>
      </c:lineChart>
      <c:catAx>
        <c:axId val="29881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817256"/>
        <c:crosses val="autoZero"/>
        <c:auto val="1"/>
        <c:lblAlgn val="ctr"/>
        <c:lblOffset val="100"/>
        <c:tickLblSkip val="1"/>
        <c:tickMarkSkip val="1"/>
        <c:noMultiLvlLbl val="0"/>
      </c:catAx>
      <c:valAx>
        <c:axId val="29881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1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50999</c:v>
                </c:pt>
                <c:pt idx="5">
                  <c:v>50362</c:v>
                </c:pt>
                <c:pt idx="8">
                  <c:v>50417</c:v>
                </c:pt>
                <c:pt idx="11">
                  <c:v>49066</c:v>
                </c:pt>
                <c:pt idx="14">
                  <c:v>49144</c:v>
                </c:pt>
              </c:numCache>
            </c:numRef>
          </c:val>
          <c:extLst xmlns:c16r2="http://schemas.microsoft.com/office/drawing/2015/06/chart">
            <c:ext xmlns:c16="http://schemas.microsoft.com/office/drawing/2014/chart" uri="{C3380CC4-5D6E-409C-BE32-E72D297353CC}">
              <c16:uniqueId val="{00000000-B236-4396-887C-A56E1EEB9E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192</c:v>
                </c:pt>
                <c:pt idx="5">
                  <c:v>251</c:v>
                </c:pt>
                <c:pt idx="8">
                  <c:v>260</c:v>
                </c:pt>
                <c:pt idx="11">
                  <c:v>239</c:v>
                </c:pt>
                <c:pt idx="14">
                  <c:v>185</c:v>
                </c:pt>
              </c:numCache>
            </c:numRef>
          </c:val>
          <c:extLst xmlns:c16r2="http://schemas.microsoft.com/office/drawing/2015/06/chart">
            <c:ext xmlns:c16="http://schemas.microsoft.com/office/drawing/2014/chart" uri="{C3380CC4-5D6E-409C-BE32-E72D297353CC}">
              <c16:uniqueId val="{00000001-B236-4396-887C-A56E1EEB9E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9500</c:v>
                </c:pt>
                <c:pt idx="5">
                  <c:v>9923</c:v>
                </c:pt>
                <c:pt idx="8">
                  <c:v>10106</c:v>
                </c:pt>
                <c:pt idx="11">
                  <c:v>9685</c:v>
                </c:pt>
                <c:pt idx="14">
                  <c:v>8607</c:v>
                </c:pt>
              </c:numCache>
            </c:numRef>
          </c:val>
          <c:extLst xmlns:c16r2="http://schemas.microsoft.com/office/drawing/2015/06/chart">
            <c:ext xmlns:c16="http://schemas.microsoft.com/office/drawing/2014/chart" uri="{C3380CC4-5D6E-409C-BE32-E72D297353CC}">
              <c16:uniqueId val="{00000002-B236-4396-887C-A56E1EEB9E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36-4396-887C-A56E1EEB9E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36-4396-887C-A56E1EEB9E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36-4396-887C-A56E1EEB9E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7272</c:v>
                </c:pt>
                <c:pt idx="3">
                  <c:v>6760</c:v>
                </c:pt>
                <c:pt idx="6">
                  <c:v>6184</c:v>
                </c:pt>
                <c:pt idx="9">
                  <c:v>6469</c:v>
                </c:pt>
                <c:pt idx="12">
                  <c:v>6179</c:v>
                </c:pt>
              </c:numCache>
            </c:numRef>
          </c:val>
          <c:extLst xmlns:c16r2="http://schemas.microsoft.com/office/drawing/2015/06/chart">
            <c:ext xmlns:c16="http://schemas.microsoft.com/office/drawing/2014/chart" uri="{C3380CC4-5D6E-409C-BE32-E72D297353CC}">
              <c16:uniqueId val="{00000006-B236-4396-887C-A56E1EEB9E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c:v>
                </c:pt>
                <c:pt idx="3">
                  <c:v>36</c:v>
                </c:pt>
                <c:pt idx="6">
                  <c:v>34</c:v>
                </c:pt>
                <c:pt idx="9">
                  <c:v>73</c:v>
                </c:pt>
                <c:pt idx="12">
                  <c:v>314</c:v>
                </c:pt>
              </c:numCache>
            </c:numRef>
          </c:val>
          <c:extLst xmlns:c16r2="http://schemas.microsoft.com/office/drawing/2015/06/chart">
            <c:ext xmlns:c16="http://schemas.microsoft.com/office/drawing/2014/chart" uri="{C3380CC4-5D6E-409C-BE32-E72D297353CC}">
              <c16:uniqueId val="{00000007-B236-4396-887C-A56E1EEB9E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42328</c:v>
                </c:pt>
                <c:pt idx="3">
                  <c:v>40897</c:v>
                </c:pt>
                <c:pt idx="6">
                  <c:v>40323</c:v>
                </c:pt>
                <c:pt idx="9">
                  <c:v>39332</c:v>
                </c:pt>
                <c:pt idx="12">
                  <c:v>38974</c:v>
                </c:pt>
              </c:numCache>
            </c:numRef>
          </c:val>
          <c:extLst xmlns:c16r2="http://schemas.microsoft.com/office/drawing/2015/06/chart">
            <c:ext xmlns:c16="http://schemas.microsoft.com/office/drawing/2014/chart" uri="{C3380CC4-5D6E-409C-BE32-E72D297353CC}">
              <c16:uniqueId val="{00000008-B236-4396-887C-A56E1EEB9E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2253</c:v>
                </c:pt>
                <c:pt idx="3">
                  <c:v>1987</c:v>
                </c:pt>
                <c:pt idx="6">
                  <c:v>1722</c:v>
                </c:pt>
                <c:pt idx="9">
                  <c:v>1476</c:v>
                </c:pt>
                <c:pt idx="12">
                  <c:v>1294</c:v>
                </c:pt>
              </c:numCache>
            </c:numRef>
          </c:val>
          <c:extLst xmlns:c16r2="http://schemas.microsoft.com/office/drawing/2015/06/chart">
            <c:ext xmlns:c16="http://schemas.microsoft.com/office/drawing/2014/chart" uri="{C3380CC4-5D6E-409C-BE32-E72D297353CC}">
              <c16:uniqueId val="{00000009-B236-4396-887C-A56E1EEB9E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34164</c:v>
                </c:pt>
                <c:pt idx="3">
                  <c:v>34355</c:v>
                </c:pt>
                <c:pt idx="6">
                  <c:v>33346</c:v>
                </c:pt>
                <c:pt idx="9">
                  <c:v>32637</c:v>
                </c:pt>
                <c:pt idx="12">
                  <c:v>32437</c:v>
                </c:pt>
              </c:numCache>
            </c:numRef>
          </c:val>
          <c:extLst xmlns:c16r2="http://schemas.microsoft.com/office/drawing/2015/06/chart">
            <c:ext xmlns:c16="http://schemas.microsoft.com/office/drawing/2014/chart" uri="{C3380CC4-5D6E-409C-BE32-E72D297353CC}">
              <c16:uniqueId val="{0000000A-B236-4396-887C-A56E1EEB9E89}"/>
            </c:ext>
          </c:extLst>
        </c:ser>
        <c:dLbls>
          <c:showLegendKey val="0"/>
          <c:showVal val="0"/>
          <c:showCatName val="0"/>
          <c:showSerName val="0"/>
          <c:showPercent val="0"/>
          <c:showBubbleSize val="0"/>
        </c:dLbls>
        <c:gapWidth val="100"/>
        <c:overlap val="100"/>
        <c:axId val="298820784"/>
        <c:axId val="29882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25380</c:v>
                </c:pt>
                <c:pt idx="2">
                  <c:v>#N/A</c:v>
                </c:pt>
                <c:pt idx="3">
                  <c:v>#N/A</c:v>
                </c:pt>
                <c:pt idx="4">
                  <c:v>23500</c:v>
                </c:pt>
                <c:pt idx="5">
                  <c:v>#N/A</c:v>
                </c:pt>
                <c:pt idx="6">
                  <c:v>#N/A</c:v>
                </c:pt>
                <c:pt idx="7">
                  <c:v>20826</c:v>
                </c:pt>
                <c:pt idx="8">
                  <c:v>#N/A</c:v>
                </c:pt>
                <c:pt idx="9">
                  <c:v>#N/A</c:v>
                </c:pt>
                <c:pt idx="10">
                  <c:v>20998</c:v>
                </c:pt>
                <c:pt idx="11">
                  <c:v>#N/A</c:v>
                </c:pt>
                <c:pt idx="12">
                  <c:v>#N/A</c:v>
                </c:pt>
                <c:pt idx="13">
                  <c:v>21261</c:v>
                </c:pt>
                <c:pt idx="14">
                  <c:v>#N/A</c:v>
                </c:pt>
              </c:numCache>
            </c:numRef>
          </c:val>
          <c:smooth val="0"/>
          <c:extLst xmlns:c16r2="http://schemas.microsoft.com/office/drawing/2015/06/chart">
            <c:ext xmlns:c16="http://schemas.microsoft.com/office/drawing/2014/chart" uri="{C3380CC4-5D6E-409C-BE32-E72D297353CC}">
              <c16:uniqueId val="{0000000B-B236-4396-887C-A56E1EEB9E89}"/>
            </c:ext>
          </c:extLst>
        </c:ser>
        <c:dLbls>
          <c:showLegendKey val="0"/>
          <c:showVal val="0"/>
          <c:showCatName val="0"/>
          <c:showSerName val="0"/>
          <c:showPercent val="0"/>
          <c:showBubbleSize val="0"/>
        </c:dLbls>
        <c:marker val="1"/>
        <c:smooth val="0"/>
        <c:axId val="298820784"/>
        <c:axId val="298821568"/>
      </c:lineChart>
      <c:catAx>
        <c:axId val="29882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821568"/>
        <c:crosses val="autoZero"/>
        <c:auto val="1"/>
        <c:lblAlgn val="ctr"/>
        <c:lblOffset val="100"/>
        <c:tickLblSkip val="1"/>
        <c:tickMarkSkip val="1"/>
        <c:noMultiLvlLbl val="0"/>
      </c:catAx>
      <c:valAx>
        <c:axId val="2988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2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1804</c:v>
                </c:pt>
                <c:pt idx="1">
                  <c:v>1505</c:v>
                </c:pt>
                <c:pt idx="2">
                  <c:v>545</c:v>
                </c:pt>
              </c:numCache>
            </c:numRef>
          </c:val>
          <c:extLst xmlns:c16r2="http://schemas.microsoft.com/office/drawing/2015/06/chart">
            <c:ext xmlns:c16="http://schemas.microsoft.com/office/drawing/2014/chart" uri="{C3380CC4-5D6E-409C-BE32-E72D297353CC}">
              <c16:uniqueId val="{00000000-B600-45BC-8AE9-75280EB0C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B600-45BC-8AE9-75280EB0C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7047</c:v>
                </c:pt>
                <c:pt idx="1">
                  <c:v>6975</c:v>
                </c:pt>
                <c:pt idx="2">
                  <c:v>6844</c:v>
                </c:pt>
              </c:numCache>
            </c:numRef>
          </c:val>
          <c:extLst xmlns:c16r2="http://schemas.microsoft.com/office/drawing/2015/06/chart">
            <c:ext xmlns:c16="http://schemas.microsoft.com/office/drawing/2014/chart" uri="{C3380CC4-5D6E-409C-BE32-E72D297353CC}">
              <c16:uniqueId val="{00000002-B600-45BC-8AE9-75280EB0C292}"/>
            </c:ext>
          </c:extLst>
        </c:ser>
        <c:dLbls>
          <c:showLegendKey val="0"/>
          <c:showVal val="0"/>
          <c:showCatName val="0"/>
          <c:showSerName val="0"/>
          <c:showPercent val="0"/>
          <c:showBubbleSize val="0"/>
        </c:dLbls>
        <c:gapWidth val="120"/>
        <c:overlap val="100"/>
        <c:axId val="298815688"/>
        <c:axId val="305822096"/>
      </c:barChart>
      <c:catAx>
        <c:axId val="29881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5822096"/>
        <c:crosses val="autoZero"/>
        <c:auto val="1"/>
        <c:lblAlgn val="ctr"/>
        <c:lblOffset val="100"/>
        <c:tickLblSkip val="1"/>
        <c:tickMarkSkip val="1"/>
        <c:noMultiLvlLbl val="0"/>
      </c:catAx>
      <c:valAx>
        <c:axId val="305822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881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FA-459D-86A7-ABCE678CB315}"/>
                </c:ext>
                <c:ext xmlns:c15="http://schemas.microsoft.com/office/drawing/2012/chart" uri="{CE6537A1-D6FC-4f65-9D91-7224C49458BB}">
                  <c15:dlblFieldTable>
                    <c15:dlblFTEntry>
                      <c15:txfldGUID>{B75FC632-C0A5-4C4A-9E40-70716E90B44A}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FA-459D-86A7-ABCE678CB315}"/>
                </c:ext>
                <c:ext xmlns:c15="http://schemas.microsoft.com/office/drawing/2012/chart" uri="{CE6537A1-D6FC-4f65-9D91-7224C49458BB}">
                  <c15:dlblFieldTable>
                    <c15:dlblFTEntry>
                      <c15:txfldGUID>{EED3C06F-269D-4B64-81A7-972A206302BD}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FA-459D-86A7-ABCE678CB315}"/>
                </c:ext>
                <c:ext xmlns:c15="http://schemas.microsoft.com/office/drawing/2012/chart" uri="{CE6537A1-D6FC-4f65-9D91-7224C49458BB}">
                  <c15:dlblFieldTable>
                    <c15:dlblFTEntry>
                      <c15:txfldGUID>{B6C78FBF-A4F8-4461-A6D7-8F41680F2376}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FA-459D-86A7-ABCE678CB315}"/>
                </c:ext>
                <c:ext xmlns:c15="http://schemas.microsoft.com/office/drawing/2012/chart" uri="{CE6537A1-D6FC-4f65-9D91-7224C49458BB}">
                  <c15:dlblFieldTable>
                    <c15:dlblFTEntry>
                      <c15:txfldGUID>{1694DFE0-4A92-4A36-89FB-CF83728CFCA7}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FA-459D-86A7-ABCE678CB315}"/>
                </c:ext>
                <c:ext xmlns:c15="http://schemas.microsoft.com/office/drawing/2012/chart" uri="{CE6537A1-D6FC-4f65-9D91-7224C49458BB}">
                  <c15:dlblFieldTable>
                    <c15:dlblFTEntry>
                      <c15:txfldGUID>{9F78C1BD-4777-450D-A35A-15A854088C7C}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FA-459D-86A7-ABCE678CB315}"/>
                </c:ext>
                <c:ext xmlns:c15="http://schemas.microsoft.com/office/drawing/2012/chart" uri="{CE6537A1-D6FC-4f65-9D91-7224C49458BB}">
                  <c15:dlblFieldTable>
                    <c15:dlblFTEntry>
                      <c15:txfldGUID>{CF3201A6-BB00-4347-996C-FE92A456AF8C}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FA-459D-86A7-ABCE678CB315}"/>
                </c:ext>
                <c:ext xmlns:c15="http://schemas.microsoft.com/office/drawing/2012/chart" uri="{CE6537A1-D6FC-4f65-9D91-7224C49458BB}">
                  <c15:dlblFieldTable>
                    <c15:dlblFTEntry>
                      <c15:txfldGUID>{CD00F622-961C-4875-901F-7828000A971E}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FA-459D-86A7-ABCE678CB315}"/>
                </c:ext>
                <c:ext xmlns:c15="http://schemas.microsoft.com/office/drawing/2012/chart" uri="{CE6537A1-D6FC-4f65-9D91-7224C49458BB}">
                  <c15:dlblFieldTable>
                    <c15:dlblFTEntry>
                      <c15:txfldGUID>{7D20D599-A98D-4260-A5B2-A22F64B32D2F}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FA-459D-86A7-ABCE678CB315}"/>
                </c:ext>
                <c:ext xmlns:c15="http://schemas.microsoft.com/office/drawing/2012/chart" uri="{CE6537A1-D6FC-4f65-9D91-7224C49458BB}">
                  <c15:dlblFieldTable>
                    <c15:dlblFTEntry>
                      <c15:txfldGUID>{30FBD217-BEB8-44F7-B093-B0ACA7536CEC}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51.1</c:v>
                </c:pt>
              </c:numCache>
            </c:numRef>
          </c:xVal>
          <c:yVal>
            <c:numRef>
              <c:f>公会計指標分析・財政指標組合せ分析表!$BP$51:$DC$51</c:f>
              <c:numCache>
                <c:formatCode>#,##0.0;"▲ "#,##0.0</c:formatCode>
                <c:ptCount val="40"/>
                <c:pt idx="24">
                  <c:v>116.5</c:v>
                </c:pt>
              </c:numCache>
            </c:numRef>
          </c:yVal>
          <c:smooth val="0"/>
          <c:extLst xmlns:c16r2="http://schemas.microsoft.com/office/drawing/2015/06/chart">
            <c:ext xmlns:c16="http://schemas.microsoft.com/office/drawing/2014/chart" uri="{C3380CC4-5D6E-409C-BE32-E72D297353CC}">
              <c16:uniqueId val="{00000009-CBFA-459D-86A7-ABCE678CB3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FA-459D-86A7-ABCE678CB315}"/>
                </c:ext>
                <c:ext xmlns:c15="http://schemas.microsoft.com/office/drawing/2012/chart" uri="{CE6537A1-D6FC-4f65-9D91-7224C49458BB}">
                  <c15:dlblFieldTable>
                    <c15:dlblFTEntry>
                      <c15:txfldGUID>{FEA94D55-4094-4C9D-A6CA-89B3863428A1}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FA-459D-86A7-ABCE678CB315}"/>
                </c:ext>
                <c:ext xmlns:c15="http://schemas.microsoft.com/office/drawing/2012/chart" uri="{CE6537A1-D6FC-4f65-9D91-7224C49458BB}">
                  <c15:dlblFieldTable>
                    <c15:dlblFTEntry>
                      <c15:txfldGUID>{E04274FF-B39B-4122-86D9-E134E5889F33}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FA-459D-86A7-ABCE678CB315}"/>
                </c:ext>
                <c:ext xmlns:c15="http://schemas.microsoft.com/office/drawing/2012/chart" uri="{CE6537A1-D6FC-4f65-9D91-7224C49458BB}">
                  <c15:dlblFieldTable>
                    <c15:dlblFTEntry>
                      <c15:txfldGUID>{E8E9BB69-C84E-4BB1-A8AC-F7C0D45FA11B}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FA-459D-86A7-ABCE678CB315}"/>
                </c:ext>
                <c:ext xmlns:c15="http://schemas.microsoft.com/office/drawing/2012/chart" uri="{CE6537A1-D6FC-4f65-9D91-7224C49458BB}">
                  <c15:dlblFieldTable>
                    <c15:dlblFTEntry>
                      <c15:txfldGUID>{25E7ECF8-3D2C-4654-85B9-7925C9EEB8BB}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FA-459D-86A7-ABCE678CB315}"/>
                </c:ext>
                <c:ext xmlns:c15="http://schemas.microsoft.com/office/drawing/2012/chart" uri="{CE6537A1-D6FC-4f65-9D91-7224C49458BB}">
                  <c15:dlblFieldTable>
                    <c15:dlblFTEntry>
                      <c15:txfldGUID>{D81E9E87-A0C5-4FEB-A997-2B88AD57BF41}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FA-459D-86A7-ABCE678CB315}"/>
                </c:ext>
                <c:ext xmlns:c15="http://schemas.microsoft.com/office/drawing/2012/chart" uri="{CE6537A1-D6FC-4f65-9D91-7224C49458BB}">
                  <c15:dlblFieldTable>
                    <c15:dlblFTEntry>
                      <c15:txfldGUID>{2B64B5A2-44CA-4B73-97EC-28571A8D53A5}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FA-459D-86A7-ABCE678CB315}"/>
                </c:ext>
                <c:ext xmlns:c15="http://schemas.microsoft.com/office/drawing/2012/chart" uri="{CE6537A1-D6FC-4f65-9D91-7224C49458BB}">
                  <c15:dlblFieldTable>
                    <c15:dlblFTEntry>
                      <c15:txfldGUID>{DC2A3113-6D7B-4416-9C7E-5CAC9426B619}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FA-459D-86A7-ABCE678CB315}"/>
                </c:ext>
                <c:ext xmlns:c15="http://schemas.microsoft.com/office/drawing/2012/chart" uri="{CE6537A1-D6FC-4f65-9D91-7224C49458BB}">
                  <c15:dlblFieldTable>
                    <c15:dlblFTEntry>
                      <c15:txfldGUID>{181FDD03-5426-439D-9749-B4236024D754}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FA-459D-86A7-ABCE678CB315}"/>
                </c:ext>
                <c:ext xmlns:c15="http://schemas.microsoft.com/office/drawing/2012/chart" uri="{CE6537A1-D6FC-4f65-9D91-7224C49458BB}">
                  <c15:dlblFieldTable>
                    <c15:dlblFTEntry>
                      <c15:txfldGUID>{17793675-B0F3-4AAB-A42F-5FB7151E53AD}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xmlns:c16r2="http://schemas.microsoft.com/office/drawing/2015/06/chart">
            <c:ext xmlns:c16="http://schemas.microsoft.com/office/drawing/2014/chart" uri="{C3380CC4-5D6E-409C-BE32-E72D297353CC}">
              <c16:uniqueId val="{00000013-CBFA-459D-86A7-ABCE678CB315}"/>
            </c:ext>
          </c:extLst>
        </c:ser>
        <c:dLbls>
          <c:showLegendKey val="0"/>
          <c:showVal val="1"/>
          <c:showCatName val="0"/>
          <c:showSerName val="0"/>
          <c:showPercent val="0"/>
          <c:showBubbleSize val="0"/>
        </c:dLbls>
        <c:axId val="305818568"/>
        <c:axId val="305820528"/>
      </c:scatterChart>
      <c:valAx>
        <c:axId val="305818568"/>
        <c:scaling>
          <c:orientation val="minMax"/>
          <c:max val="57.5"/>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820528"/>
        <c:crosses val="autoZero"/>
        <c:crossBetween val="midCat"/>
      </c:valAx>
      <c:valAx>
        <c:axId val="305820528"/>
        <c:scaling>
          <c:orientation val="minMax"/>
          <c:max val="131"/>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818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D9-4DDA-9A56-74DD8E7594A2}"/>
                </c:ext>
                <c:ext xmlns:c15="http://schemas.microsoft.com/office/drawing/2012/chart" uri="{CE6537A1-D6FC-4f65-9D91-7224C49458BB}">
                  <c15:dlblFieldTable>
                    <c15:dlblFTEntry>
                      <c15:txfldGUID>{5443B5DE-8E19-4CCC-B094-FA4729F7D942}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D9-4DDA-9A56-74DD8E7594A2}"/>
                </c:ext>
                <c:ext xmlns:c15="http://schemas.microsoft.com/office/drawing/2012/chart" uri="{CE6537A1-D6FC-4f65-9D91-7224C49458BB}">
                  <c15:dlblFieldTable>
                    <c15:dlblFTEntry>
                      <c15:txfldGUID>{1A2703A2-AB9E-4490-89BD-4B8B239F8793}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D9-4DDA-9A56-74DD8E7594A2}"/>
                </c:ext>
                <c:ext xmlns:c15="http://schemas.microsoft.com/office/drawing/2012/chart" uri="{CE6537A1-D6FC-4f65-9D91-7224C49458BB}">
                  <c15:dlblFieldTable>
                    <c15:dlblFTEntry>
                      <c15:txfldGUID>{A583E90B-44F2-4874-BB82-34795AD91B9B}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D9-4DDA-9A56-74DD8E7594A2}"/>
                </c:ext>
                <c:ext xmlns:c15="http://schemas.microsoft.com/office/drawing/2012/chart" uri="{CE6537A1-D6FC-4f65-9D91-7224C49458BB}">
                  <c15:dlblFieldTable>
                    <c15:dlblFTEntry>
                      <c15:txfldGUID>{D559E8F5-2362-4E7F-8F9B-32412A39C8AC}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D9-4DDA-9A56-74DD8E7594A2}"/>
                </c:ext>
                <c:ext xmlns:c15="http://schemas.microsoft.com/office/drawing/2012/chart" uri="{CE6537A1-D6FC-4f65-9D91-7224C49458BB}">
                  <c15:dlblFieldTable>
                    <c15:dlblFTEntry>
                      <c15:txfldGUID>{6F77A990-1995-4631-B459-B23691D22063}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D9-4DDA-9A56-74DD8E7594A2}"/>
                </c:ext>
                <c:ext xmlns:c15="http://schemas.microsoft.com/office/drawing/2012/chart" uri="{CE6537A1-D6FC-4f65-9D91-7224C49458BB}">
                  <c15:dlblFieldTable>
                    <c15:dlblFTEntry>
                      <c15:txfldGUID>{86D180CA-8245-4F6E-8149-78B2705FF309}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D9-4DDA-9A56-74DD8E7594A2}"/>
                </c:ext>
                <c:ext xmlns:c15="http://schemas.microsoft.com/office/drawing/2012/chart" uri="{CE6537A1-D6FC-4f65-9D91-7224C49458BB}">
                  <c15:dlblFieldTable>
                    <c15:dlblFTEntry>
                      <c15:txfldGUID>{B5CE4CDA-86EF-4E21-AA21-A296A3420556}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D9-4DDA-9A56-74DD8E7594A2}"/>
                </c:ext>
                <c:ext xmlns:c15="http://schemas.microsoft.com/office/drawing/2012/chart" uri="{CE6537A1-D6FC-4f65-9D91-7224C49458BB}">
                  <c15:dlblFieldTable>
                    <c15:dlblFTEntry>
                      <c15:txfldGUID>{2EEE3C6E-6BDE-4CC4-A881-F74B456D904D}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D9-4DDA-9A56-74DD8E7594A2}"/>
                </c:ext>
                <c:ext xmlns:c15="http://schemas.microsoft.com/office/drawing/2012/chart" uri="{CE6537A1-D6FC-4f65-9D91-7224C49458BB}">
                  <c15:dlblFieldTable>
                    <c15:dlblFTEntry>
                      <c15:txfldGUID>{3947457F-2F2C-40EF-81E8-A7BA9322AAC2}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15.5</c:v>
                </c:pt>
                <c:pt idx="16">
                  <c:v>14.7</c:v>
                </c:pt>
                <c:pt idx="24">
                  <c:v>13.7</c:v>
                </c:pt>
                <c:pt idx="32">
                  <c:v>13.3</c:v>
                </c:pt>
              </c:numCache>
            </c:numRef>
          </c:xVal>
          <c:yVal>
            <c:numRef>
              <c:f>公会計指標分析・財政指標組合せ分析表!$BP$73:$DC$73</c:f>
              <c:numCache>
                <c:formatCode>#,##0.0;"▲ "#,##0.0</c:formatCode>
                <c:ptCount val="40"/>
                <c:pt idx="0">
                  <c:v>137.6</c:v>
                </c:pt>
                <c:pt idx="8">
                  <c:v>129.69999999999999</c:v>
                </c:pt>
                <c:pt idx="16">
                  <c:v>112.6</c:v>
                </c:pt>
                <c:pt idx="24">
                  <c:v>116.5</c:v>
                </c:pt>
                <c:pt idx="32">
                  <c:v>120.5</c:v>
                </c:pt>
              </c:numCache>
            </c:numRef>
          </c:yVal>
          <c:smooth val="0"/>
          <c:extLst xmlns:c16r2="http://schemas.microsoft.com/office/drawing/2015/06/chart">
            <c:ext xmlns:c16="http://schemas.microsoft.com/office/drawing/2014/chart" uri="{C3380CC4-5D6E-409C-BE32-E72D297353CC}">
              <c16:uniqueId val="{00000009-1BD9-4DDA-9A56-74DD8E7594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D9-4DDA-9A56-74DD8E7594A2}"/>
                </c:ext>
                <c:ext xmlns:c15="http://schemas.microsoft.com/office/drawing/2012/chart" uri="{CE6537A1-D6FC-4f65-9D91-7224C49458BB}">
                  <c15:dlblFieldTable>
                    <c15:dlblFTEntry>
                      <c15:txfldGUID>{35014077-E7DA-4DF2-89B1-5917FFE43469}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D9-4DDA-9A56-74DD8E7594A2}"/>
                </c:ext>
                <c:ext xmlns:c15="http://schemas.microsoft.com/office/drawing/2012/chart" uri="{CE6537A1-D6FC-4f65-9D91-7224C49458BB}">
                  <c15:dlblFieldTable>
                    <c15:dlblFTEntry>
                      <c15:txfldGUID>{BAB3AFB9-52AB-43D4-B8ED-FE7163151008}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D9-4DDA-9A56-74DD8E7594A2}"/>
                </c:ext>
                <c:ext xmlns:c15="http://schemas.microsoft.com/office/drawing/2012/chart" uri="{CE6537A1-D6FC-4f65-9D91-7224C49458BB}">
                  <c15:dlblFieldTable>
                    <c15:dlblFTEntry>
                      <c15:txfldGUID>{464EBA52-50E9-45CA-94EF-A7140673972F}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D9-4DDA-9A56-74DD8E7594A2}"/>
                </c:ext>
                <c:ext xmlns:c15="http://schemas.microsoft.com/office/drawing/2012/chart" uri="{CE6537A1-D6FC-4f65-9D91-7224C49458BB}">
                  <c15:dlblFieldTable>
                    <c15:dlblFTEntry>
                      <c15:txfldGUID>{1930DCC4-A7D8-4488-B4C3-010072CC94BE}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D9-4DDA-9A56-74DD8E7594A2}"/>
                </c:ext>
                <c:ext xmlns:c15="http://schemas.microsoft.com/office/drawing/2012/chart" uri="{CE6537A1-D6FC-4f65-9D91-7224C49458BB}">
                  <c15:dlblFieldTable>
                    <c15:dlblFTEntry>
                      <c15:txfldGUID>{A4553611-5280-47F2-AA80-550C727D3CC6}</c15:txfldGUID>
                      <c15:f>#REF!</c15:f>
                      <c15:dlblFieldTableCache>
                        <c:ptCount val="1"/>
                        <c:pt idx="0">
                          <c:v>#REF!</c:v>
                        </c:pt>
                      </c15:dlblFieldTableCache>
                    </c15:dlblFTEntry>
                  </c15:dlblFieldTable>
                  <c15:showDataLabelsRange val="0"/>
                </c:ext>
              </c:extLst>
            </c:dLbl>
            <c:dLbl>
              <c:idx val="8"/>
              <c:layout>
                <c:manualLayout>
                  <c:x val="-3.6684985503450687E-2"/>
                  <c:y val="-6.341705327805127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D9-4DDA-9A56-74DD8E7594A2}"/>
                </c:ext>
                <c:ext xmlns:c15="http://schemas.microsoft.com/office/drawing/2012/chart" uri="{CE6537A1-D6FC-4f65-9D91-7224C49458BB}">
                  <c15:dlblFieldTable>
                    <c15:dlblFTEntry>
                      <c15:txfldGUID>{5709F295-A296-41E9-B760-768BF446BD32}</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710997734770616E-2"/>
                  <c:y val="-6.141589840996729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D9-4DDA-9A56-74DD8E7594A2}"/>
                </c:ext>
                <c:ext xmlns:c15="http://schemas.microsoft.com/office/drawing/2012/chart" uri="{CE6537A1-D6FC-4f65-9D91-7224C49458BB}">
                  <c15:dlblFieldTable>
                    <c15:dlblFTEntry>
                      <c15:txfldGUID>{48EFA568-FF45-4E2B-B2C0-9B533A46F332}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7109259412418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D9-4DDA-9A56-74DD8E7594A2}"/>
                </c:ext>
                <c:ext xmlns:c15="http://schemas.microsoft.com/office/drawing/2012/chart" uri="{CE6537A1-D6FC-4f65-9D91-7224C49458BB}">
                  <c15:dlblFieldTable>
                    <c15:dlblFTEntry>
                      <c15:txfldGUID>{63761F81-99F5-4DF2-9270-93F6F304680F}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68505729697938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D9-4DDA-9A56-74DD8E7594A2}"/>
                </c:ext>
                <c:ext xmlns:c15="http://schemas.microsoft.com/office/drawing/2012/chart" uri="{CE6537A1-D6FC-4f65-9D91-7224C49458BB}">
                  <c15:dlblFieldTable>
                    <c15:dlblFTEntry>
                      <c15:txfldGUID>{A618BA8B-6631-403F-98DD-5C5A77EF09D8}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1BD9-4DDA-9A56-74DD8E7594A2}"/>
            </c:ext>
          </c:extLst>
        </c:ser>
        <c:dLbls>
          <c:showLegendKey val="0"/>
          <c:showVal val="1"/>
          <c:showCatName val="0"/>
          <c:showSerName val="0"/>
          <c:showPercent val="0"/>
          <c:showBubbleSize val="0"/>
        </c:dLbls>
        <c:axId val="305819352"/>
        <c:axId val="305823272"/>
      </c:scatterChart>
      <c:valAx>
        <c:axId val="305819352"/>
        <c:scaling>
          <c:orientation val="minMax"/>
          <c:max val="17.400000000000002"/>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823272"/>
        <c:crosses val="autoZero"/>
        <c:crossBetween val="midCat"/>
      </c:valAx>
      <c:valAx>
        <c:axId val="30582327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819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０．４ポイント改善されたが、大規模事業債の償還開始に伴い元利償還金は増額となり、今後数年程度上昇し続ける見込みである。さらに、公営企業債の元利償還金に対する繰入金についても、依然として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債等の交付税算入率の高い地方債を発行することで後年度の負担軽減を図るとともに、あくまで優良債であっても借入金であることを認識し計画的に利用することで、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年度は大規模事業の実施により地方債現在高が増加したものの、平成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年度以降は地方債発行の抑制により減少傾向にある。また、将来負担額の過半を占める公営企業債等繰入見込額はわずかに減少しているものの、下水道整備の進捗により高止まりの傾向が続く見込みである。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基準財政需要額算入見込額は減少傾向にあるものの、交付税算入率の高い地方債発行に努めるため、今後も同程度の水準で推移する見込みである。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が計画されているが、事業の選択と集中を推進し、起債に大きく頼ることなく償還額以下での地方債発行に努めるとともに、交付税措置のある地方債を活用し、後年度の財政負担の軽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年度に村上市新潟県厚生農業協同組合連合会村上総合病院移転新築支援基金を設置し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億円積み立てた一方、旧荒川郷ごみ処理場解体工事に伴い「村上市環境衛生基金」を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億円取り崩したこと、「村上市義務教育施設設備整備基金」から老朽化による施設の改修工事等のため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予算に対する適正な基金の規模を念頭に、基金積増し等による財政の健全な運営に努め、更に基金運用の見直しを図り、基金運用から生ずる収益の増収を図る。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また、ふるさと納税において返礼品の魅力向上や納税方法の拡充を図り増収に努める。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・村上市合併特例措置逓減対策準備基金：合併に伴う地方交付税算定の特例措置等の逓減に対し、必要な財源を準備し、もって将来にわたる財政の健全な運営に資するため。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・村上市ふるさと応援基金：本市を応援しようとする個人又は団体から「ふるさと納税寄附金」として広く寄附金を募り、これを活用して本市のまちづくりに関する事業を実施するため。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・村上市社会福祉基金：市内６保育園のトイレ洋式化及び空調取付改修工事等のため、保育園運営経費として約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それぞれの基金は、個々の設置目的を達成するための財源の一つであると捉え、より有利な特定財源を模索しつつ運用する。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億円の減となっている。これは、記録的な大雪による除排雪委託料が多額の費用を要したこと、震災復興特別交付税返還分の財源として財政調整基金を取り崩したことによるものである。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上述の豪雪のような自然災害等の突発的な歳出不足に対応できるようにするため、額の多寡に関わらず可能な時期を捉え確実に積増ししていく。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基金利子積立金のみの増加で、ほぼ同額のまま推移している。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将来の起債償還を見据えた決算剰余金の積増しと、財政運営の健全化を図るための償還財源としての取り崩しとを適宜判断しながら運用する。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急激な人口減少や社会状況の変化に対応しながら、類似施設の集約、低利用施設や老朽施設の廃止・除却などを推進するとともに、更新時期前に長寿命化対策を講じることでコスト縮減を図っている。類似団体と比較すると低い水準にあるのは、これまでの取組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76" name="楕円 75"/>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77"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135653</xdr:rowOff>
    </xdr:from>
    <xdr:ext cx="405111" cy="259045"/>
    <xdr:sp macro="" textlink="">
      <xdr:nvSpPr>
        <xdr:cNvPr id="79" name="n_1mainValue有形固定資産減価償却率"/>
        <xdr:cNvSpPr txBox="1"/>
      </xdr:nvSpPr>
      <xdr:spPr>
        <a:xfrm>
          <a:off x="3836044"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債務償還可能年数は類似団体平均を上回っており、主な要因のひとつに、債務残高がほぼ横ばいで推移しているのに対し、充当可能財源となる財政調整基金の大幅な減少等があげられる。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今後は基金積増し等による財政の健全な運営に努めるとともに、経常経費全般で歳出削減を図っていく。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0" name="楕円 119"/>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1"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0" name="楕円 69"/>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57802</xdr:rowOff>
    </xdr:from>
    <xdr:ext cx="405111" cy="259045"/>
    <xdr:sp macro="" textlink="">
      <xdr:nvSpPr>
        <xdr:cNvPr id="7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73" name="n_1mainValue【道路】&#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99847</xdr:rowOff>
    </xdr:from>
    <xdr:to>
      <xdr:col>50</xdr:col>
      <xdr:colOff>165100</xdr:colOff>
      <xdr:row>37</xdr:row>
      <xdr:rowOff>29997</xdr:rowOff>
    </xdr:to>
    <xdr:sp macro="" textlink="">
      <xdr:nvSpPr>
        <xdr:cNvPr id="111" name="楕円 110"/>
        <xdr:cNvSpPr/>
      </xdr:nvSpPr>
      <xdr:spPr>
        <a:xfrm>
          <a:off x="9588500" y="62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62768</xdr:rowOff>
    </xdr:from>
    <xdr:ext cx="534377" cy="259045"/>
    <xdr:sp macro="" textlink="">
      <xdr:nvSpPr>
        <xdr:cNvPr id="112"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46524</xdr:rowOff>
    </xdr:from>
    <xdr:ext cx="534377" cy="259045"/>
    <xdr:sp macro="" textlink="">
      <xdr:nvSpPr>
        <xdr:cNvPr id="114" name="n_1mainValue【道路】&#10;一人当たり延長"/>
        <xdr:cNvSpPr txBox="1"/>
      </xdr:nvSpPr>
      <xdr:spPr>
        <a:xfrm>
          <a:off x="9359411" y="60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0" name="直線コネクタ 139"/>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1"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2" name="直線コネクタ 14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3"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4" name="直線コネクタ 143"/>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5"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6" name="フローチャート: 判断 145"/>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8" name="フローチャート: 判断 147"/>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54" name="楕円 153"/>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57"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1" name="直線コネクタ 18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3" name="直線コネクタ 18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5" name="直線コネクタ 18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7" name="フローチャート: 判断 18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8" name="フローチャート: 判断 18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9" name="フローチャート: 判断 18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195" name="楕円 194"/>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6"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7"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64</xdr:row>
      <xdr:rowOff>118127</xdr:rowOff>
    </xdr:from>
    <xdr:ext cx="249299" cy="259045"/>
    <xdr:sp macro="" textlink="">
      <xdr:nvSpPr>
        <xdr:cNvPr id="198" name="n_1mainValue【橋りょう・トンネル】&#10;一人当たり有形固定資産（償却資産）額"/>
        <xdr:cNvSpPr txBox="1"/>
      </xdr:nvSpPr>
      <xdr:spPr>
        <a:xfrm>
          <a:off x="95019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3" name="直線コネクタ 222"/>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4"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5" name="直線コネクタ 224"/>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7" name="直線コネクタ 22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8"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9" name="フローチャート: 判断 22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0" name="フローチャート: 判断 229"/>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1" name="フローチャート: 判断 23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37" name="楕円 236"/>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150513</xdr:rowOff>
    </xdr:from>
    <xdr:ext cx="405111" cy="259045"/>
    <xdr:sp macro="" textlink="">
      <xdr:nvSpPr>
        <xdr:cNvPr id="238"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9"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40"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4" name="直線コネクタ 26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6" name="直線コネクタ 26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8" name="直線コネクタ 26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0" name="フローチャート: 判断 26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1" name="フローチャート: 判断 27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2" name="フローチャート: 判断 27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78" name="楕円 277"/>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161814</xdr:rowOff>
    </xdr:from>
    <xdr:ext cx="469744" cy="259045"/>
    <xdr:sp macro="" textlink="">
      <xdr:nvSpPr>
        <xdr:cNvPr id="279"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0"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281" name="n_1mainValue【公営住宅】&#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2" name="テキスト ボックス 30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106</xdr:row>
      <xdr:rowOff>163830</xdr:rowOff>
    </xdr:to>
    <xdr:cxnSp macro="">
      <xdr:nvCxnSpPr>
        <xdr:cNvPr id="306" name="直線コネクタ 305"/>
        <xdr:cNvCxnSpPr/>
      </xdr:nvCxnSpPr>
      <xdr:spPr>
        <a:xfrm flipV="1">
          <a:off x="4634865" y="171526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167657</xdr:rowOff>
    </xdr:from>
    <xdr:ext cx="405111" cy="259045"/>
    <xdr:sp macro="" textlink="">
      <xdr:nvSpPr>
        <xdr:cNvPr id="307" name="【港湾・漁港】&#10;有形固定資産減価償却率最小値テキスト"/>
        <xdr:cNvSpPr txBox="1"/>
      </xdr:nvSpPr>
      <xdr:spPr>
        <a:xfrm>
          <a:off x="4673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163830</xdr:rowOff>
    </xdr:from>
    <xdr:to>
      <xdr:col>24</xdr:col>
      <xdr:colOff>152400</xdr:colOff>
      <xdr:row>106</xdr:row>
      <xdr:rowOff>163830</xdr:rowOff>
    </xdr:to>
    <xdr:cxnSp macro="">
      <xdr:nvCxnSpPr>
        <xdr:cNvPr id="308" name="直線コネクタ 307"/>
        <xdr:cNvCxnSpPr/>
      </xdr:nvCxnSpPr>
      <xdr:spPr>
        <a:xfrm>
          <a:off x="4546600" y="183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09"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10" name="直線コネクタ 309"/>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148607</xdr:rowOff>
    </xdr:from>
    <xdr:ext cx="405111" cy="259045"/>
    <xdr:sp macro="" textlink="">
      <xdr:nvSpPr>
        <xdr:cNvPr id="311" name="【港湾・漁港】&#10;有形固定資産減価償却率平均値テキスト"/>
        <xdr:cNvSpPr txBox="1"/>
      </xdr:nvSpPr>
      <xdr:spPr>
        <a:xfrm>
          <a:off x="467360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312" name="フローチャート: 判断 311"/>
        <xdr:cNvSpPr/>
      </xdr:nvSpPr>
      <xdr:spPr>
        <a:xfrm>
          <a:off x="45847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29211</xdr:rowOff>
    </xdr:from>
    <xdr:to>
      <xdr:col>20</xdr:col>
      <xdr:colOff>38100</xdr:colOff>
      <xdr:row>103</xdr:row>
      <xdr:rowOff>130811</xdr:rowOff>
    </xdr:to>
    <xdr:sp macro="" textlink="">
      <xdr:nvSpPr>
        <xdr:cNvPr id="313" name="フローチャート: 判断 312"/>
        <xdr:cNvSpPr/>
      </xdr:nvSpPr>
      <xdr:spPr>
        <a:xfrm>
          <a:off x="3746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14" name="フローチャート: 判断 313"/>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162561</xdr:rowOff>
    </xdr:from>
    <xdr:to>
      <xdr:col>20</xdr:col>
      <xdr:colOff>38100</xdr:colOff>
      <xdr:row>108</xdr:row>
      <xdr:rowOff>92711</xdr:rowOff>
    </xdr:to>
    <xdr:sp macro="" textlink="">
      <xdr:nvSpPr>
        <xdr:cNvPr id="320" name="楕円 319"/>
        <xdr:cNvSpPr/>
      </xdr:nvSpPr>
      <xdr:spPr>
        <a:xfrm>
          <a:off x="3746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147338</xdr:rowOff>
    </xdr:from>
    <xdr:ext cx="405111" cy="259045"/>
    <xdr:sp macro="" textlink="">
      <xdr:nvSpPr>
        <xdr:cNvPr id="321" name="n_1aveValue【港湾・漁港】&#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22"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83838</xdr:rowOff>
    </xdr:from>
    <xdr:ext cx="405111" cy="259045"/>
    <xdr:sp macro="" textlink="">
      <xdr:nvSpPr>
        <xdr:cNvPr id="323" name="n_1mainValue【港湾・漁港】&#10;有形固定資産減価償却率"/>
        <xdr:cNvSpPr txBox="1"/>
      </xdr:nvSpPr>
      <xdr:spPr>
        <a:xfrm>
          <a:off x="3582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5" name="テキスト ボックス 33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7" name="テキスト ボックス 33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9" name="テキスト ボックス 33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41" name="テキスト ボックス 34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3" name="テキスト ボックス 34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5" name="テキスト ボックス 34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47" name="直線コネクタ 346"/>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48"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49" name="直線コネクタ 348"/>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50"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51" name="直線コネクタ 350"/>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52"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53" name="フローチャート: 判断 352"/>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54" name="フローチャート: 判断 353"/>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55" name="フローチャート: 判断 354"/>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25791</xdr:rowOff>
    </xdr:from>
    <xdr:to>
      <xdr:col>50</xdr:col>
      <xdr:colOff>165100</xdr:colOff>
      <xdr:row>108</xdr:row>
      <xdr:rowOff>127391</xdr:rowOff>
    </xdr:to>
    <xdr:sp macro="" textlink="">
      <xdr:nvSpPr>
        <xdr:cNvPr id="361" name="楕円 360"/>
        <xdr:cNvSpPr/>
      </xdr:nvSpPr>
      <xdr:spPr>
        <a:xfrm>
          <a:off x="9588500" y="185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25692</xdr:rowOff>
    </xdr:from>
    <xdr:ext cx="599010" cy="259045"/>
    <xdr:sp macro="" textlink="">
      <xdr:nvSpPr>
        <xdr:cNvPr id="362"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63"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118518</xdr:rowOff>
    </xdr:from>
    <xdr:ext cx="534377" cy="259045"/>
    <xdr:sp macro="" textlink="">
      <xdr:nvSpPr>
        <xdr:cNvPr id="364" name="n_1mainValue【港湾・漁港】&#10;一人当たり有形固定資産（償却資産）額"/>
        <xdr:cNvSpPr txBox="1"/>
      </xdr:nvSpPr>
      <xdr:spPr>
        <a:xfrm>
          <a:off x="9359411" y="1863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89" name="直線コネクタ 388"/>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90"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91" name="直線コネクタ 390"/>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92"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93" name="直線コネクタ 392"/>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94"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95" name="フローチャート: 判断 394"/>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96" name="フローチャート: 判断 3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7" name="フローチャート: 判断 39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03" name="楕円 402"/>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404"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5"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406" name="n_1mainValue【認定こども園・幼稚園・保育所】&#10;有形固定資産減価償却率"/>
        <xdr:cNvSpPr txBox="1"/>
      </xdr:nvSpPr>
      <xdr:spPr>
        <a:xfrm>
          <a:off x="15266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30" name="直線コネクタ 429"/>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31"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32" name="直線コネクタ 431"/>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33"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34" name="直線コネクタ 433"/>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35"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36" name="フローチャート: 判断 435"/>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37" name="フローチャート: 判断 436"/>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38" name="フローチャート: 判断 437"/>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162560</xdr:rowOff>
    </xdr:from>
    <xdr:to>
      <xdr:col>112</xdr:col>
      <xdr:colOff>38100</xdr:colOff>
      <xdr:row>36</xdr:row>
      <xdr:rowOff>92710</xdr:rowOff>
    </xdr:to>
    <xdr:sp macro="" textlink="">
      <xdr:nvSpPr>
        <xdr:cNvPr id="444" name="楕円 443"/>
        <xdr:cNvSpPr/>
      </xdr:nvSpPr>
      <xdr:spPr>
        <a:xfrm>
          <a:off x="2127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30497</xdr:rowOff>
    </xdr:from>
    <xdr:ext cx="469744" cy="259045"/>
    <xdr:sp macro="" textlink="">
      <xdr:nvSpPr>
        <xdr:cNvPr id="445"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4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109237</xdr:rowOff>
    </xdr:from>
    <xdr:ext cx="469744" cy="259045"/>
    <xdr:sp macro="" textlink="">
      <xdr:nvSpPr>
        <xdr:cNvPr id="447" name="n_1mainValue【認定こども園・幼稚園・保育所】&#10;一人当たり面積"/>
        <xdr:cNvSpPr txBox="1"/>
      </xdr:nvSpPr>
      <xdr:spPr>
        <a:xfrm>
          <a:off x="210757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0" name="テキスト ボックス 4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0" name="テキスト ボックス 4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74" name="直線コネクタ 473"/>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75"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76" name="直線コネクタ 475"/>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77"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78" name="直線コネクタ 477"/>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79"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80" name="フローチャート: 判断 479"/>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81" name="フローチャート: 判断 48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82" name="フローチャート: 判断 481"/>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88" name="楕円 487"/>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8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9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91"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18" name="直線コネクタ 51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1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20" name="直線コネクタ 51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2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22" name="直線コネクタ 52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2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24" name="フローチャート: 判断 52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25" name="フローチャート: 判断 52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26" name="フローチャート: 判断 52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128161</xdr:rowOff>
    </xdr:from>
    <xdr:to>
      <xdr:col>112</xdr:col>
      <xdr:colOff>38100</xdr:colOff>
      <xdr:row>57</xdr:row>
      <xdr:rowOff>58311</xdr:rowOff>
    </xdr:to>
    <xdr:sp macro="" textlink="">
      <xdr:nvSpPr>
        <xdr:cNvPr id="532" name="楕円 531"/>
        <xdr:cNvSpPr/>
      </xdr:nvSpPr>
      <xdr:spPr>
        <a:xfrm>
          <a:off x="21272500" y="97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2085</xdr:rowOff>
    </xdr:from>
    <xdr:ext cx="469744" cy="259045"/>
    <xdr:sp macro="" textlink="">
      <xdr:nvSpPr>
        <xdr:cNvPr id="533"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3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74838</xdr:rowOff>
    </xdr:from>
    <xdr:ext cx="469744" cy="259045"/>
    <xdr:sp macro="" textlink="">
      <xdr:nvSpPr>
        <xdr:cNvPr id="535" name="n_1mainValue【学校施設】&#10;一人当たり面積"/>
        <xdr:cNvSpPr txBox="1"/>
      </xdr:nvSpPr>
      <xdr:spPr>
        <a:xfrm>
          <a:off x="21075727" y="95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60" name="直線コネクタ 559"/>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61"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62" name="直線コネクタ 561"/>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4" name="直線コネクタ 5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65"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66" name="フローチャート: 判断 56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7" name="フローチャート: 判断 56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8" name="フローチャート: 判断 567"/>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574" name="楕円 573"/>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164482</xdr:rowOff>
    </xdr:from>
    <xdr:ext cx="405111" cy="259045"/>
    <xdr:sp macro="" textlink="">
      <xdr:nvSpPr>
        <xdr:cNvPr id="575"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6"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577" name="n_1mainValue【児童館】&#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1" name="直線コネクタ 600"/>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3" name="直線コネクタ 60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5" name="直線コネクタ 60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6"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7" name="フローチャート: 判断 606"/>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8" name="フローチャート: 判断 60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9" name="フローチャート: 判断 608"/>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15" name="楕円 614"/>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29227</xdr:rowOff>
    </xdr:from>
    <xdr:ext cx="469744" cy="259045"/>
    <xdr:sp macro="" textlink="">
      <xdr:nvSpPr>
        <xdr:cNvPr id="616"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17"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18"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3" name="直線コネクタ 64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45" name="直線コネクタ 64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47" name="直線コネクタ 64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4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49" name="フローチャート: 判断 64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0" name="フローチャート: 判断 64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1" name="フローチャート: 判断 65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57" name="楕円 656"/>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152416</xdr:rowOff>
    </xdr:from>
    <xdr:ext cx="405111" cy="259045"/>
    <xdr:sp macro="" textlink="">
      <xdr:nvSpPr>
        <xdr:cNvPr id="658"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59"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660" name="n_1main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86" name="直線コネクタ 685"/>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87"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88" name="直線コネクタ 687"/>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0" name="直線コネクタ 68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91"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92" name="フローチャート: 判断 691"/>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93" name="フローチャート: 判断 692"/>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94" name="フローチャート: 判断 693"/>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700" name="楕円 699"/>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130464</xdr:rowOff>
    </xdr:from>
    <xdr:ext cx="469744" cy="259045"/>
    <xdr:sp macro="" textlink="">
      <xdr:nvSpPr>
        <xdr:cNvPr id="701"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02"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137721</xdr:rowOff>
    </xdr:from>
    <xdr:ext cx="469744" cy="259045"/>
    <xdr:sp macro="" textlink="">
      <xdr:nvSpPr>
        <xdr:cNvPr id="703" name="n_1mainValue【公民館】&#10;一人当たり面積"/>
        <xdr:cNvSpPr txBox="1"/>
      </xdr:nvSpPr>
      <xdr:spPr>
        <a:xfrm>
          <a:off x="210757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ほとんどの類型において、有形固定資産減価償却率は類似団体平均を下回っているものの、公営住宅については、類似団体平均をわずかに上回っている。これは、公営住宅の大半が昭和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年代に建築されたものであり、一部で耐用年数を経過しているものも含まれているためである。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その一方で、公営住宅に対する需要は高まってきている状況であり、入居者に良好な住環境を提供できるよう、耐震改修や大規模改修を行いながら公営住宅の長寿命化を推進している。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また、既に新規入居募集を停止し、利用不能となっている公営住宅については、順次取り壊しを行い施設の除却を進めることで適正な維持管理に努める。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3" name="楕円 72"/>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143527</xdr:rowOff>
    </xdr:from>
    <xdr:ext cx="405111" cy="259045"/>
    <xdr:sp macro="" textlink="">
      <xdr:nvSpPr>
        <xdr:cNvPr id="74" name="n_1mainValue【図書館】&#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6"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14" name="楕円 113"/>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10177</xdr:rowOff>
    </xdr:from>
    <xdr:ext cx="469744" cy="259045"/>
    <xdr:sp macro="" textlink="">
      <xdr:nvSpPr>
        <xdr:cNvPr id="115" name="n_1mainValue【図書館】&#10;一人当たり面積"/>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48"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56" name="楕円 155"/>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29227</xdr:rowOff>
    </xdr:from>
    <xdr:ext cx="405111" cy="259045"/>
    <xdr:sp macro="" textlink="">
      <xdr:nvSpPr>
        <xdr:cNvPr id="157" name="n_1mainValue【体育館・プー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8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168656</xdr:rowOff>
    </xdr:from>
    <xdr:to>
      <xdr:col>50</xdr:col>
      <xdr:colOff>165100</xdr:colOff>
      <xdr:row>56</xdr:row>
      <xdr:rowOff>98806</xdr:rowOff>
    </xdr:to>
    <xdr:sp macro="" textlink="">
      <xdr:nvSpPr>
        <xdr:cNvPr id="195" name="楕円 194"/>
        <xdr:cNvSpPr/>
      </xdr:nvSpPr>
      <xdr:spPr>
        <a:xfrm>
          <a:off x="95885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115333</xdr:rowOff>
    </xdr:from>
    <xdr:ext cx="469744" cy="259045"/>
    <xdr:sp macro="" textlink="">
      <xdr:nvSpPr>
        <xdr:cNvPr id="196" name="n_1mainValue【体育館・プール】&#10;一人当たり面積"/>
        <xdr:cNvSpPr txBox="1"/>
      </xdr:nvSpPr>
      <xdr:spPr>
        <a:xfrm>
          <a:off x="9391727" y="937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30"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38" name="楕円 237"/>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59707</xdr:rowOff>
    </xdr:from>
    <xdr:ext cx="405111" cy="259045"/>
    <xdr:sp macro="" textlink="">
      <xdr:nvSpPr>
        <xdr:cNvPr id="239" name="n_1mainValue【福祉施設】&#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73"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99968</xdr:rowOff>
    </xdr:from>
    <xdr:to>
      <xdr:col>50</xdr:col>
      <xdr:colOff>165100</xdr:colOff>
      <xdr:row>86</xdr:row>
      <xdr:rowOff>30118</xdr:rowOff>
    </xdr:to>
    <xdr:sp macro="" textlink="">
      <xdr:nvSpPr>
        <xdr:cNvPr id="281" name="楕円 280"/>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21245</xdr:rowOff>
    </xdr:from>
    <xdr:ext cx="469744" cy="259045"/>
    <xdr:sp macro="" textlink="">
      <xdr:nvSpPr>
        <xdr:cNvPr id="282"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08" name="直線コネクタ 307"/>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09"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10" name="直線コネクタ 309"/>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1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2" name="直線コネクタ 31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13"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14" name="フローチャート: 判断 313"/>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15" name="フローチャート: 判断 314"/>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16"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17" name="フローチャート: 判断 316"/>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18"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24" name="楕円 323"/>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10358</xdr:rowOff>
    </xdr:from>
    <xdr:ext cx="405111" cy="259045"/>
    <xdr:sp macro="" textlink="">
      <xdr:nvSpPr>
        <xdr:cNvPr id="325"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47" name="直線コネクタ 34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4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49" name="直線コネクタ 34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5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51" name="直線コネクタ 35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5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53" name="フローチャート: 判断 35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54" name="フローチャート: 判断 35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55"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56" name="フローチャート: 判断 35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5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144272</xdr:rowOff>
    </xdr:from>
    <xdr:to>
      <xdr:col>50</xdr:col>
      <xdr:colOff>165100</xdr:colOff>
      <xdr:row>105</xdr:row>
      <xdr:rowOff>74422</xdr:rowOff>
    </xdr:to>
    <xdr:sp macro="" textlink="">
      <xdr:nvSpPr>
        <xdr:cNvPr id="363" name="楕円 362"/>
        <xdr:cNvSpPr/>
      </xdr:nvSpPr>
      <xdr:spPr>
        <a:xfrm>
          <a:off x="9588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90949</xdr:rowOff>
    </xdr:from>
    <xdr:ext cx="469744" cy="259045"/>
    <xdr:sp macro="" textlink="">
      <xdr:nvSpPr>
        <xdr:cNvPr id="364" name="n_1mainValue【市民会館】&#10;一人当たり面積"/>
        <xdr:cNvSpPr txBox="1"/>
      </xdr:nvSpPr>
      <xdr:spPr>
        <a:xfrm>
          <a:off x="93917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90" name="直線コネクタ 389"/>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91"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92" name="直線コネクタ 391"/>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93"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94" name="直線コネクタ 393"/>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6" name="フローチャート: 判断 39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97" name="フローチャート: 判断 396"/>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9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9" name="フローチャート: 判断 39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0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406" name="楕円 405"/>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100165</xdr:rowOff>
    </xdr:from>
    <xdr:ext cx="405111" cy="259045"/>
    <xdr:sp macro="" textlink="">
      <xdr:nvSpPr>
        <xdr:cNvPr id="407" name="n_1mainValue【一般廃棄物処理施設】&#10;有形固定資産減価償却率"/>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8" name="直線コネクタ 41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19" name="テキスト ボックス 41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2" name="直線コネクタ 42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3" name="テキスト ボックス 42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27" name="直線コネクタ 426"/>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28"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29" name="直線コネクタ 428"/>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30"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31" name="直線コネクタ 430"/>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32"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33" name="フローチャート: 判断 432"/>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34" name="フローチャート: 判断 433"/>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35"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36" name="フローチャート: 判断 43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3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68520</xdr:rowOff>
    </xdr:from>
    <xdr:to>
      <xdr:col>112</xdr:col>
      <xdr:colOff>38100</xdr:colOff>
      <xdr:row>38</xdr:row>
      <xdr:rowOff>170120</xdr:rowOff>
    </xdr:to>
    <xdr:sp macro="" textlink="">
      <xdr:nvSpPr>
        <xdr:cNvPr id="443" name="楕円 442"/>
        <xdr:cNvSpPr/>
      </xdr:nvSpPr>
      <xdr:spPr>
        <a:xfrm>
          <a:off x="21272500" y="65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161247</xdr:rowOff>
    </xdr:from>
    <xdr:ext cx="534377" cy="259045"/>
    <xdr:sp macro="" textlink="">
      <xdr:nvSpPr>
        <xdr:cNvPr id="444" name="n_1mainValue【一般廃棄物処理施設】&#10;一人当たり有形固定資産（償却資産）額"/>
        <xdr:cNvSpPr txBox="1"/>
      </xdr:nvSpPr>
      <xdr:spPr>
        <a:xfrm>
          <a:off x="21043411" y="66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70" name="直線コネクタ 46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7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72" name="直線コネクタ 47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7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74" name="直線コネクタ 47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7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76" name="フローチャート: 判断 47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77" name="フローチャート: 判断 47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7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79" name="フローチャート: 判断 47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80"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86" name="楕円 485"/>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44467</xdr:rowOff>
    </xdr:from>
    <xdr:ext cx="405111" cy="259045"/>
    <xdr:sp macro="" textlink="">
      <xdr:nvSpPr>
        <xdr:cNvPr id="487" name="n_1main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11" name="直線コネクタ 51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3" name="直線コネクタ 5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1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15" name="直線コネクタ 51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16"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7" name="フローチャート: 判断 51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18" name="フローチャート: 判断 51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1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20" name="フローチャート: 判断 51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2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527" name="楕円 526"/>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68597</xdr:rowOff>
    </xdr:from>
    <xdr:ext cx="469744" cy="259045"/>
    <xdr:sp macro="" textlink="">
      <xdr:nvSpPr>
        <xdr:cNvPr id="528"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0" name="テキスト ボックス 5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0" name="テキスト ボックス 5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54" name="直線コネクタ 55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5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56" name="直線コネクタ 55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8" name="直線コネクタ 55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5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60" name="フローチャート: 判断 55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61" name="フローチャート: 判断 56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62"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63" name="フローチャート: 判断 56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64"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70" name="楕円 569"/>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571" name="n_1main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5" name="直線コネクタ 594"/>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6"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7" name="直線コネクタ 596"/>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8"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9" name="直線コネクタ 598"/>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00"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01" name="フローチャート: 判断 600"/>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2" name="フローチャート: 判断 601"/>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03"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04" name="フローチャート: 判断 603"/>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605"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2539</xdr:rowOff>
    </xdr:from>
    <xdr:to>
      <xdr:col>112</xdr:col>
      <xdr:colOff>38100</xdr:colOff>
      <xdr:row>83</xdr:row>
      <xdr:rowOff>104139</xdr:rowOff>
    </xdr:to>
    <xdr:sp macro="" textlink="">
      <xdr:nvSpPr>
        <xdr:cNvPr id="611" name="楕円 610"/>
        <xdr:cNvSpPr/>
      </xdr:nvSpPr>
      <xdr:spPr>
        <a:xfrm>
          <a:off x="2127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120666</xdr:rowOff>
    </xdr:from>
    <xdr:ext cx="469744" cy="259045"/>
    <xdr:sp macro="" textlink="">
      <xdr:nvSpPr>
        <xdr:cNvPr id="612" name="n_1mainValue【消防施設】&#10;一人当たり面積"/>
        <xdr:cNvSpPr txBox="1"/>
      </xdr:nvSpPr>
      <xdr:spPr>
        <a:xfrm>
          <a:off x="210757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38" name="直線コネクタ 63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3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0" name="直線コネクタ 63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2" name="直線コネクタ 64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4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4" name="フローチャート: 判断 64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5" name="フローチャート: 判断 64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4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47" name="フローチャート: 判断 64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48"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654" name="楕円 653"/>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16164</xdr:rowOff>
    </xdr:from>
    <xdr:ext cx="405111" cy="259045"/>
    <xdr:sp macro="" textlink="">
      <xdr:nvSpPr>
        <xdr:cNvPr id="655"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82" name="直線コネクタ 68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8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84" name="直線コネクタ 68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8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86" name="直線コネクタ 68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8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88" name="フローチャート: 判断 68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89" name="フローチャート: 判断 68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90"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91" name="フローチャート: 判断 690"/>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92"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698" name="楕円 697"/>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96175</xdr:rowOff>
    </xdr:from>
    <xdr:ext cx="469744" cy="259045"/>
    <xdr:sp macro="" textlink="">
      <xdr:nvSpPr>
        <xdr:cNvPr id="699"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類似団体と比較して特に有形固定資産減価償却率が高くなっている施設は、図書館、体育館、庁舎であり、特に低くなっている施設は一般廃棄物処理施設である。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年度に老朽化していた村上市ごみ処理場を新たに建設したことにより有形固定資産減価償却率が低くなっている。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図書館、体育館、庁舎については、公共施設等総合管理計画に基づき、耐震化・大規模改修を行うなど施設の安全性を保ちつつ、更新時期前に長寿命化対策を講じることでコスト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年度末</a:t>
          </a:r>
          <a:r>
            <a:rPr kumimoji="1" lang="en-US" altLang="ja-JP" sz="1300" baseline="0">
              <a:latin typeface="ＭＳ Ｐゴシック" panose="020B0600070205080204" pitchFamily="50" charset="-128"/>
              <a:ea typeface="ＭＳ Ｐゴシック" panose="020B0600070205080204" pitchFamily="50" charset="-128"/>
            </a:rPr>
            <a:t>37.1</a:t>
          </a:r>
          <a:r>
            <a:rPr kumimoji="1" lang="ja-JP" altLang="en-US" sz="1300" baseline="0">
              <a:latin typeface="ＭＳ Ｐゴシック" panose="020B0600070205080204" pitchFamily="50" charset="-128"/>
              <a:ea typeface="ＭＳ Ｐゴシック" panose="020B0600070205080204" pitchFamily="50" charset="-128"/>
            </a:rPr>
            <a:t>％）に加え、大規模事業所数が少ないこと等により、財政基盤が弱く、類似団体平均をかなり下回っている。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策定した「第２次村上市総合計画」に基づき、組織・職員改革や公有財産・公共施設の適正管理等の行財政改革を推進し、活力あるまちづくりを展開しつつ、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類似団体平均より下回っているが、前年度比２．５ポイント増となっており、依然として高い水準にある。要因としては、施設の老朽化に伴う維持補修費と物件費の増があげられる。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人件費、扶助費、公債費は今後増加することが見込まれるため、行財政改革を推進し、事務事業の休止・先送り・縮小等を図り、義務的経費を含む経常経費の削減に努める。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90170</xdr:rowOff>
    </xdr:to>
    <xdr:cxnSp macro="">
      <xdr:nvCxnSpPr>
        <xdr:cNvPr id="132" name="直線コネクタ 131"/>
        <xdr:cNvCxnSpPr/>
      </xdr:nvCxnSpPr>
      <xdr:spPr>
        <a:xfrm>
          <a:off x="4114800" y="1069043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60537</xdr:rowOff>
    </xdr:to>
    <xdr:cxnSp macro="">
      <xdr:nvCxnSpPr>
        <xdr:cNvPr id="135" name="直線コネクタ 134"/>
        <xdr:cNvCxnSpPr/>
      </xdr:nvCxnSpPr>
      <xdr:spPr>
        <a:xfrm>
          <a:off x="3225800" y="1068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108796</xdr:rowOff>
    </xdr:to>
    <xdr:cxnSp macro="">
      <xdr:nvCxnSpPr>
        <xdr:cNvPr id="138" name="直線コネクタ 137"/>
        <xdr:cNvCxnSpPr/>
      </xdr:nvCxnSpPr>
      <xdr:spPr>
        <a:xfrm flipV="1">
          <a:off x="2336800" y="1068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108796</xdr:rowOff>
    </xdr:to>
    <xdr:cxnSp macro="">
      <xdr:nvCxnSpPr>
        <xdr:cNvPr id="141" name="直線コネクタ 140"/>
        <xdr:cNvCxnSpPr/>
      </xdr:nvCxnSpPr>
      <xdr:spPr>
        <a:xfrm>
          <a:off x="1447800" y="105858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人件費、物件費及び維持補修費の合計額の人口１人当たりの金額が類似団体平均を大きく上回っている要因として、ごみ処理場、し尿処理場の運営及び消防業務を市単独で実施していることがあげられる。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今後も、民間でも実施可能な事業等については、指定管理者制度の導入などにより委託化を進め、コストの縮減を図る。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143521</xdr:rowOff>
    </xdr:from>
    <xdr:to>
      <xdr:col>23</xdr:col>
      <xdr:colOff>133350</xdr:colOff>
      <xdr:row>87</xdr:row>
      <xdr:rowOff>129360</xdr:rowOff>
    </xdr:to>
    <xdr:cxnSp macro="">
      <xdr:nvCxnSpPr>
        <xdr:cNvPr id="195" name="直線コネクタ 194"/>
        <xdr:cNvCxnSpPr/>
      </xdr:nvCxnSpPr>
      <xdr:spPr>
        <a:xfrm>
          <a:off x="4114800" y="14888221"/>
          <a:ext cx="838200" cy="1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72999</xdr:rowOff>
    </xdr:from>
    <xdr:to>
      <xdr:col>19</xdr:col>
      <xdr:colOff>133350</xdr:colOff>
      <xdr:row>86</xdr:row>
      <xdr:rowOff>143521</xdr:rowOff>
    </xdr:to>
    <xdr:cxnSp macro="">
      <xdr:nvCxnSpPr>
        <xdr:cNvPr id="198" name="直線コネクタ 197"/>
        <xdr:cNvCxnSpPr/>
      </xdr:nvCxnSpPr>
      <xdr:spPr>
        <a:xfrm>
          <a:off x="3225800" y="14817699"/>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3077</xdr:rowOff>
    </xdr:from>
    <xdr:to>
      <xdr:col>15</xdr:col>
      <xdr:colOff>82550</xdr:colOff>
      <xdr:row>86</xdr:row>
      <xdr:rowOff>72999</xdr:rowOff>
    </xdr:to>
    <xdr:cxnSp macro="">
      <xdr:nvCxnSpPr>
        <xdr:cNvPr id="201" name="直線コネクタ 200"/>
        <xdr:cNvCxnSpPr/>
      </xdr:nvCxnSpPr>
      <xdr:spPr>
        <a:xfrm>
          <a:off x="2336800" y="14747777"/>
          <a:ext cx="889000" cy="6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103022</xdr:rowOff>
    </xdr:from>
    <xdr:to>
      <xdr:col>11</xdr:col>
      <xdr:colOff>31750</xdr:colOff>
      <xdr:row>86</xdr:row>
      <xdr:rowOff>3077</xdr:rowOff>
    </xdr:to>
    <xdr:cxnSp macro="">
      <xdr:nvCxnSpPr>
        <xdr:cNvPr id="204" name="直線コネクタ 203"/>
        <xdr:cNvCxnSpPr/>
      </xdr:nvCxnSpPr>
      <xdr:spPr>
        <a:xfrm>
          <a:off x="1447800" y="14676272"/>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78560</xdr:rowOff>
    </xdr:from>
    <xdr:to>
      <xdr:col>23</xdr:col>
      <xdr:colOff>184150</xdr:colOff>
      <xdr:row>88</xdr:row>
      <xdr:rowOff>8710</xdr:rowOff>
    </xdr:to>
    <xdr:sp macro="" textlink="">
      <xdr:nvSpPr>
        <xdr:cNvPr id="214" name="楕円 213"/>
        <xdr:cNvSpPr/>
      </xdr:nvSpPr>
      <xdr:spPr>
        <a:xfrm>
          <a:off x="4902200" y="149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50637</xdr:rowOff>
    </xdr:from>
    <xdr:ext cx="762000" cy="259045"/>
    <xdr:sp macro="" textlink="">
      <xdr:nvSpPr>
        <xdr:cNvPr id="215" name="人件費・物件費等の状況該当値テキスト"/>
        <xdr:cNvSpPr txBox="1"/>
      </xdr:nvSpPr>
      <xdr:spPr>
        <a:xfrm>
          <a:off x="5041900" y="1496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92721</xdr:rowOff>
    </xdr:from>
    <xdr:to>
      <xdr:col>19</xdr:col>
      <xdr:colOff>184150</xdr:colOff>
      <xdr:row>87</xdr:row>
      <xdr:rowOff>22871</xdr:rowOff>
    </xdr:to>
    <xdr:sp macro="" textlink="">
      <xdr:nvSpPr>
        <xdr:cNvPr id="216" name="楕円 215"/>
        <xdr:cNvSpPr/>
      </xdr:nvSpPr>
      <xdr:spPr>
        <a:xfrm>
          <a:off x="4064000" y="148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7648</xdr:rowOff>
    </xdr:from>
    <xdr:ext cx="736600" cy="259045"/>
    <xdr:sp macro="" textlink="">
      <xdr:nvSpPr>
        <xdr:cNvPr id="217" name="テキスト ボックス 216"/>
        <xdr:cNvSpPr txBox="1"/>
      </xdr:nvSpPr>
      <xdr:spPr>
        <a:xfrm>
          <a:off x="3733800" y="1492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22199</xdr:rowOff>
    </xdr:from>
    <xdr:to>
      <xdr:col>15</xdr:col>
      <xdr:colOff>133350</xdr:colOff>
      <xdr:row>86</xdr:row>
      <xdr:rowOff>123799</xdr:rowOff>
    </xdr:to>
    <xdr:sp macro="" textlink="">
      <xdr:nvSpPr>
        <xdr:cNvPr id="218" name="楕円 217"/>
        <xdr:cNvSpPr/>
      </xdr:nvSpPr>
      <xdr:spPr>
        <a:xfrm>
          <a:off x="3175000" y="147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108576</xdr:rowOff>
    </xdr:from>
    <xdr:ext cx="762000" cy="259045"/>
    <xdr:sp macro="" textlink="">
      <xdr:nvSpPr>
        <xdr:cNvPr id="219" name="テキスト ボックス 218"/>
        <xdr:cNvSpPr txBox="1"/>
      </xdr:nvSpPr>
      <xdr:spPr>
        <a:xfrm>
          <a:off x="2844800" y="1485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123727</xdr:rowOff>
    </xdr:from>
    <xdr:to>
      <xdr:col>11</xdr:col>
      <xdr:colOff>82550</xdr:colOff>
      <xdr:row>86</xdr:row>
      <xdr:rowOff>53877</xdr:rowOff>
    </xdr:to>
    <xdr:sp macro="" textlink="">
      <xdr:nvSpPr>
        <xdr:cNvPr id="220" name="楕円 219"/>
        <xdr:cNvSpPr/>
      </xdr:nvSpPr>
      <xdr:spPr>
        <a:xfrm>
          <a:off x="2286000" y="146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38654</xdr:rowOff>
    </xdr:from>
    <xdr:ext cx="762000" cy="259045"/>
    <xdr:sp macro="" textlink="">
      <xdr:nvSpPr>
        <xdr:cNvPr id="221" name="テキスト ボックス 220"/>
        <xdr:cNvSpPr txBox="1"/>
      </xdr:nvSpPr>
      <xdr:spPr>
        <a:xfrm>
          <a:off x="1955800" y="147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52222</xdr:rowOff>
    </xdr:from>
    <xdr:to>
      <xdr:col>7</xdr:col>
      <xdr:colOff>31750</xdr:colOff>
      <xdr:row>85</xdr:row>
      <xdr:rowOff>153822</xdr:rowOff>
    </xdr:to>
    <xdr:sp macro="" textlink="">
      <xdr:nvSpPr>
        <xdr:cNvPr id="222" name="楕円 221"/>
        <xdr:cNvSpPr/>
      </xdr:nvSpPr>
      <xdr:spPr>
        <a:xfrm>
          <a:off x="1397000" y="146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138599</xdr:rowOff>
    </xdr:from>
    <xdr:ext cx="762000" cy="259045"/>
    <xdr:sp macro="" textlink="">
      <xdr:nvSpPr>
        <xdr:cNvPr id="223" name="テキスト ボックス 222"/>
        <xdr:cNvSpPr txBox="1"/>
      </xdr:nvSpPr>
      <xdr:spPr>
        <a:xfrm>
          <a:off x="1066800" y="147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市町村合併前の旧市町村において類似団体平均を下回っていたことから、現在の指数についても低水準となっている。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年度においては、給与制度の総合的見直しに伴う給料表の引下げ率の差により微増したが、その後は例年通りの指数で推移している。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151695</xdr:rowOff>
    </xdr:from>
    <xdr:to>
      <xdr:col>81</xdr:col>
      <xdr:colOff>44450</xdr:colOff>
      <xdr:row>80</xdr:row>
      <xdr:rowOff>151695</xdr:rowOff>
    </xdr:to>
    <xdr:cxnSp macro="">
      <xdr:nvCxnSpPr>
        <xdr:cNvPr id="257" name="直線コネクタ 256"/>
        <xdr:cNvCxnSpPr/>
      </xdr:nvCxnSpPr>
      <xdr:spPr>
        <a:xfrm>
          <a:off x="16179800" y="13867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80</xdr:row>
      <xdr:rowOff>151695</xdr:rowOff>
    </xdr:to>
    <xdr:cxnSp macro="">
      <xdr:nvCxnSpPr>
        <xdr:cNvPr id="260" name="直線コネクタ 259"/>
        <xdr:cNvCxnSpPr/>
      </xdr:nvCxnSpPr>
      <xdr:spPr>
        <a:xfrm>
          <a:off x="15290800" y="138408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124884</xdr:rowOff>
    </xdr:to>
    <xdr:cxnSp macro="">
      <xdr:nvCxnSpPr>
        <xdr:cNvPr id="263" name="直線コネクタ 262"/>
        <xdr:cNvCxnSpPr/>
      </xdr:nvCxnSpPr>
      <xdr:spPr>
        <a:xfrm>
          <a:off x="14401800" y="137604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44450</xdr:rowOff>
    </xdr:to>
    <xdr:cxnSp macro="">
      <xdr:nvCxnSpPr>
        <xdr:cNvPr id="266" name="直線コネクタ 265"/>
        <xdr:cNvCxnSpPr/>
      </xdr:nvCxnSpPr>
      <xdr:spPr>
        <a:xfrm>
          <a:off x="13512800" y="137202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100895</xdr:rowOff>
    </xdr:from>
    <xdr:to>
      <xdr:col>81</xdr:col>
      <xdr:colOff>95250</xdr:colOff>
      <xdr:row>81</xdr:row>
      <xdr:rowOff>31045</xdr:rowOff>
    </xdr:to>
    <xdr:sp macro="" textlink="">
      <xdr:nvSpPr>
        <xdr:cNvPr id="276" name="楕円 275"/>
        <xdr:cNvSpPr/>
      </xdr:nvSpPr>
      <xdr:spPr>
        <a:xfrm>
          <a:off x="169672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117422</xdr:rowOff>
    </xdr:from>
    <xdr:ext cx="762000" cy="259045"/>
    <xdr:sp macro="" textlink="">
      <xdr:nvSpPr>
        <xdr:cNvPr id="277" name="給与水準   （国との比較）該当値テキスト"/>
        <xdr:cNvSpPr txBox="1"/>
      </xdr:nvSpPr>
      <xdr:spPr>
        <a:xfrm>
          <a:off x="17106900" y="136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100895</xdr:rowOff>
    </xdr:from>
    <xdr:to>
      <xdr:col>77</xdr:col>
      <xdr:colOff>95250</xdr:colOff>
      <xdr:row>81</xdr:row>
      <xdr:rowOff>31045</xdr:rowOff>
    </xdr:to>
    <xdr:sp macro="" textlink="">
      <xdr:nvSpPr>
        <xdr:cNvPr id="278" name="楕円 277"/>
        <xdr:cNvSpPr/>
      </xdr:nvSpPr>
      <xdr:spPr>
        <a:xfrm>
          <a:off x="16129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41222</xdr:rowOff>
    </xdr:from>
    <xdr:ext cx="736600" cy="259045"/>
    <xdr:sp macro="" textlink="">
      <xdr:nvSpPr>
        <xdr:cNvPr id="279" name="テキスト ボックス 278"/>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80" name="楕円 279"/>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81" name="テキスト ボックス 280"/>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2" name="楕円 281"/>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3" name="テキスト ボックス 282"/>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大きく上回っているが、要因としては、市の面積が広大なため、本庁の他に支所（４支所）、保育園（１４園）に職員を配置し、加えて消防業務を市単独で実施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今後も、住民サービスを低下させることなく、「職員定員適正化計画」に基づき、職員数の適正化を進める。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32717</xdr:rowOff>
    </xdr:from>
    <xdr:to>
      <xdr:col>81</xdr:col>
      <xdr:colOff>44450</xdr:colOff>
      <xdr:row>63</xdr:row>
      <xdr:rowOff>56848</xdr:rowOff>
    </xdr:to>
    <xdr:cxnSp macro="">
      <xdr:nvCxnSpPr>
        <xdr:cNvPr id="322" name="直線コネクタ 321"/>
        <xdr:cNvCxnSpPr/>
      </xdr:nvCxnSpPr>
      <xdr:spPr>
        <a:xfrm>
          <a:off x="16179800" y="1083406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32717</xdr:rowOff>
    </xdr:to>
    <xdr:cxnSp macro="">
      <xdr:nvCxnSpPr>
        <xdr:cNvPr id="325" name="直線コネクタ 324"/>
        <xdr:cNvCxnSpPr/>
      </xdr:nvCxnSpPr>
      <xdr:spPr>
        <a:xfrm>
          <a:off x="15290800" y="1080993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63</xdr:row>
      <xdr:rowOff>8588</xdr:rowOff>
    </xdr:to>
    <xdr:cxnSp macro="">
      <xdr:nvCxnSpPr>
        <xdr:cNvPr id="328" name="直線コネクタ 327"/>
        <xdr:cNvCxnSpPr/>
      </xdr:nvCxnSpPr>
      <xdr:spPr>
        <a:xfrm>
          <a:off x="14401800" y="1078695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63</xdr:row>
      <xdr:rowOff>26972</xdr:rowOff>
    </xdr:to>
    <xdr:cxnSp macro="">
      <xdr:nvCxnSpPr>
        <xdr:cNvPr id="331" name="直線コネクタ 330"/>
        <xdr:cNvCxnSpPr/>
      </xdr:nvCxnSpPr>
      <xdr:spPr>
        <a:xfrm flipV="1">
          <a:off x="13512800" y="1078695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6048</xdr:rowOff>
    </xdr:from>
    <xdr:to>
      <xdr:col>81</xdr:col>
      <xdr:colOff>95250</xdr:colOff>
      <xdr:row>63</xdr:row>
      <xdr:rowOff>107648</xdr:rowOff>
    </xdr:to>
    <xdr:sp macro="" textlink="">
      <xdr:nvSpPr>
        <xdr:cNvPr id="341" name="楕円 340"/>
        <xdr:cNvSpPr/>
      </xdr:nvSpPr>
      <xdr:spPr>
        <a:xfrm>
          <a:off x="169672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149575</xdr:rowOff>
    </xdr:from>
    <xdr:ext cx="762000" cy="259045"/>
    <xdr:sp macro="" textlink="">
      <xdr:nvSpPr>
        <xdr:cNvPr id="342" name="定員管理の状況該当値テキスト"/>
        <xdr:cNvSpPr txBox="1"/>
      </xdr:nvSpPr>
      <xdr:spPr>
        <a:xfrm>
          <a:off x="17106900" y="10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153367</xdr:rowOff>
    </xdr:from>
    <xdr:to>
      <xdr:col>77</xdr:col>
      <xdr:colOff>95250</xdr:colOff>
      <xdr:row>63</xdr:row>
      <xdr:rowOff>83517</xdr:rowOff>
    </xdr:to>
    <xdr:sp macro="" textlink="">
      <xdr:nvSpPr>
        <xdr:cNvPr id="343" name="楕円 342"/>
        <xdr:cNvSpPr/>
      </xdr:nvSpPr>
      <xdr:spPr>
        <a:xfrm>
          <a:off x="16129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68294</xdr:rowOff>
    </xdr:from>
    <xdr:ext cx="736600" cy="259045"/>
    <xdr:sp macro="" textlink="">
      <xdr:nvSpPr>
        <xdr:cNvPr id="344" name="テキスト ボックス 343"/>
        <xdr:cNvSpPr txBox="1"/>
      </xdr:nvSpPr>
      <xdr:spPr>
        <a:xfrm>
          <a:off x="15798800" y="108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5" name="楕円 344"/>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6" name="テキスト ボックス 345"/>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7" name="楕円 346"/>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8" name="テキスト ボックス 347"/>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147622</xdr:rowOff>
    </xdr:from>
    <xdr:to>
      <xdr:col>64</xdr:col>
      <xdr:colOff>152400</xdr:colOff>
      <xdr:row>63</xdr:row>
      <xdr:rowOff>77772</xdr:rowOff>
    </xdr:to>
    <xdr:sp macro="" textlink="">
      <xdr:nvSpPr>
        <xdr:cNvPr id="349" name="楕円 348"/>
        <xdr:cNvSpPr/>
      </xdr:nvSpPr>
      <xdr:spPr>
        <a:xfrm>
          <a:off x="13462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62549</xdr:rowOff>
    </xdr:from>
    <xdr:ext cx="762000" cy="259045"/>
    <xdr:sp macro="" textlink="">
      <xdr:nvSpPr>
        <xdr:cNvPr id="350" name="テキスト ボックス 349"/>
        <xdr:cNvSpPr txBox="1"/>
      </xdr:nvSpPr>
      <xdr:spPr>
        <a:xfrm>
          <a:off x="13131800" y="108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年度の比率は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％となり、比率は改善傾向で推移しているものの、類似団体平均と比較すると依然として高い比率となっている。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るなど、緊急度・住民ニーズを的確に把握した事業の選択により、起債に大きく頼ることなく償還額以下での地方債発行に努めるとともに、過疎対策事業債などの交付税措置のある地方債を活用し、年平均１％程度の改善を目標に、後年度の財政負担の軽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155787</xdr:rowOff>
    </xdr:from>
    <xdr:to>
      <xdr:col>81</xdr:col>
      <xdr:colOff>44450</xdr:colOff>
      <xdr:row>43</xdr:row>
      <xdr:rowOff>38946</xdr:rowOff>
    </xdr:to>
    <xdr:cxnSp macro="">
      <xdr:nvCxnSpPr>
        <xdr:cNvPr id="379" name="直線コネクタ 378"/>
        <xdr:cNvCxnSpPr/>
      </xdr:nvCxnSpPr>
      <xdr:spPr>
        <a:xfrm flipV="1">
          <a:off x="17018000" y="6156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11023</xdr:rowOff>
    </xdr:from>
    <xdr:ext cx="762000" cy="259045"/>
    <xdr:sp macro="" textlink="">
      <xdr:nvSpPr>
        <xdr:cNvPr id="380" name="公債費負担の状況最小値テキスト"/>
        <xdr:cNvSpPr txBox="1"/>
      </xdr:nvSpPr>
      <xdr:spPr>
        <a:xfrm>
          <a:off x="17106900" y="73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38946</xdr:rowOff>
    </xdr:from>
    <xdr:to>
      <xdr:col>81</xdr:col>
      <xdr:colOff>133350</xdr:colOff>
      <xdr:row>43</xdr:row>
      <xdr:rowOff>38946</xdr:rowOff>
    </xdr:to>
    <xdr:cxnSp macro="">
      <xdr:nvCxnSpPr>
        <xdr:cNvPr id="381" name="直線コネクタ 380"/>
        <xdr:cNvCxnSpPr/>
      </xdr:nvCxnSpPr>
      <xdr:spPr>
        <a:xfrm>
          <a:off x="16929100" y="741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70714</xdr:rowOff>
    </xdr:from>
    <xdr:ext cx="762000" cy="259045"/>
    <xdr:sp macro="" textlink="">
      <xdr:nvSpPr>
        <xdr:cNvPr id="382"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155787</xdr:rowOff>
    </xdr:from>
    <xdr:to>
      <xdr:col>81</xdr:col>
      <xdr:colOff>133350</xdr:colOff>
      <xdr:row>35</xdr:row>
      <xdr:rowOff>155787</xdr:rowOff>
    </xdr:to>
    <xdr:cxnSp macro="">
      <xdr:nvCxnSpPr>
        <xdr:cNvPr id="383" name="直線コネクタ 382"/>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81704</xdr:rowOff>
    </xdr:to>
    <xdr:cxnSp macro="">
      <xdr:nvCxnSpPr>
        <xdr:cNvPr id="384" name="直線コネクタ 383"/>
        <xdr:cNvCxnSpPr/>
      </xdr:nvCxnSpPr>
      <xdr:spPr>
        <a:xfrm flipV="1">
          <a:off x="16179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162137</xdr:rowOff>
    </xdr:to>
    <xdr:cxnSp macro="">
      <xdr:nvCxnSpPr>
        <xdr:cNvPr id="387" name="直線コネクタ 386"/>
        <xdr:cNvCxnSpPr/>
      </xdr:nvCxnSpPr>
      <xdr:spPr>
        <a:xfrm flipV="1">
          <a:off x="15290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55033</xdr:rowOff>
    </xdr:to>
    <xdr:cxnSp macro="">
      <xdr:nvCxnSpPr>
        <xdr:cNvPr id="390" name="直線コネクタ 389"/>
        <xdr:cNvCxnSpPr/>
      </xdr:nvCxnSpPr>
      <xdr:spPr>
        <a:xfrm flipV="1">
          <a:off x="14401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1" name="フローチャート: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2" name="テキスト ボックス 391"/>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143510</xdr:rowOff>
    </xdr:to>
    <xdr:cxnSp macro="">
      <xdr:nvCxnSpPr>
        <xdr:cNvPr id="393" name="直線コネクタ 392"/>
        <xdr:cNvCxnSpPr/>
      </xdr:nvCxnSpPr>
      <xdr:spPr>
        <a:xfrm flipV="1">
          <a:off x="13512800" y="742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4" name="フローチャート: 判断 393"/>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5" name="テキスト ボックス 39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6" name="フローチャート: 判断 395"/>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7" name="テキスト ボックス 396"/>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3" name="楕円 40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4"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5" name="楕円 404"/>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6" name="テキスト ボックス 405"/>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7" name="楕円 406"/>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8" name="テキスト ボックス 407"/>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9" name="楕円 408"/>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0" name="テキスト ボックス 409"/>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1" name="楕円 410"/>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2" name="テキスト ボックス 411"/>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類似団体平均を大きく上回っている要因として、下水道事業における公営企業債等の償還に係る一般会計からの繰出金が考えられる。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他団体と比べて面積も広く下水道の敷設に多額の費用を要することから、財源確保のためにも多額の地方債を発行している。財政負担の平準化のためにも、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19</xdr:row>
      <xdr:rowOff>82338</xdr:rowOff>
    </xdr:to>
    <xdr:cxnSp macro="">
      <xdr:nvCxnSpPr>
        <xdr:cNvPr id="446" name="直線コネクタ 445"/>
        <xdr:cNvCxnSpPr/>
      </xdr:nvCxnSpPr>
      <xdr:spPr>
        <a:xfrm>
          <a:off x="16179800" y="330771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7"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8" name="フローチャート: 判断 447"/>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18796</xdr:rowOff>
    </xdr:from>
    <xdr:to>
      <xdr:col>77</xdr:col>
      <xdr:colOff>44450</xdr:colOff>
      <xdr:row>19</xdr:row>
      <xdr:rowOff>50165</xdr:rowOff>
    </xdr:to>
    <xdr:cxnSp macro="">
      <xdr:nvCxnSpPr>
        <xdr:cNvPr id="449" name="直線コネクタ 448"/>
        <xdr:cNvCxnSpPr/>
      </xdr:nvCxnSpPr>
      <xdr:spPr>
        <a:xfrm>
          <a:off x="15290800" y="327634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0" name="フローチャート: 判断 449"/>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1" name="テキスト ボックス 450"/>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18796</xdr:rowOff>
    </xdr:from>
    <xdr:to>
      <xdr:col>72</xdr:col>
      <xdr:colOff>203200</xdr:colOff>
      <xdr:row>19</xdr:row>
      <xdr:rowOff>156337</xdr:rowOff>
    </xdr:to>
    <xdr:cxnSp macro="">
      <xdr:nvCxnSpPr>
        <xdr:cNvPr id="452" name="直線コネクタ 451"/>
        <xdr:cNvCxnSpPr/>
      </xdr:nvCxnSpPr>
      <xdr:spPr>
        <a:xfrm flipV="1">
          <a:off x="14401800" y="327634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3" name="フローチャート: 判断 452"/>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4" name="テキスト ボックス 453"/>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156337</xdr:rowOff>
    </xdr:from>
    <xdr:to>
      <xdr:col>68</xdr:col>
      <xdr:colOff>152400</xdr:colOff>
      <xdr:row>20</xdr:row>
      <xdr:rowOff>48429</xdr:rowOff>
    </xdr:to>
    <xdr:cxnSp macro="">
      <xdr:nvCxnSpPr>
        <xdr:cNvPr id="455" name="直線コネクタ 454"/>
        <xdr:cNvCxnSpPr/>
      </xdr:nvCxnSpPr>
      <xdr:spPr>
        <a:xfrm flipV="1">
          <a:off x="13512800" y="3413887"/>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6" name="フローチャート: 判断 455"/>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7" name="テキスト ボックス 456"/>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8" name="フローチャート: 判断 457"/>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9" name="テキスト ボックス 458"/>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31538</xdr:rowOff>
    </xdr:from>
    <xdr:to>
      <xdr:col>81</xdr:col>
      <xdr:colOff>95250</xdr:colOff>
      <xdr:row>19</xdr:row>
      <xdr:rowOff>133138</xdr:rowOff>
    </xdr:to>
    <xdr:sp macro="" textlink="">
      <xdr:nvSpPr>
        <xdr:cNvPr id="465" name="楕円 464"/>
        <xdr:cNvSpPr/>
      </xdr:nvSpPr>
      <xdr:spPr>
        <a:xfrm>
          <a:off x="169672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3615</xdr:rowOff>
    </xdr:from>
    <xdr:ext cx="762000" cy="259045"/>
    <xdr:sp macro="" textlink="">
      <xdr:nvSpPr>
        <xdr:cNvPr id="466" name="将来負担の状況該当値テキスト"/>
        <xdr:cNvSpPr txBox="1"/>
      </xdr:nvSpPr>
      <xdr:spPr>
        <a:xfrm>
          <a:off x="17106900" y="326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7" name="楕円 466"/>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8" name="テキスト ボックス 467"/>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139446</xdr:rowOff>
    </xdr:from>
    <xdr:to>
      <xdr:col>73</xdr:col>
      <xdr:colOff>44450</xdr:colOff>
      <xdr:row>19</xdr:row>
      <xdr:rowOff>69596</xdr:rowOff>
    </xdr:to>
    <xdr:sp macro="" textlink="">
      <xdr:nvSpPr>
        <xdr:cNvPr id="469" name="楕円 468"/>
        <xdr:cNvSpPr/>
      </xdr:nvSpPr>
      <xdr:spPr>
        <a:xfrm>
          <a:off x="15240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54373</xdr:rowOff>
    </xdr:from>
    <xdr:ext cx="762000" cy="259045"/>
    <xdr:sp macro="" textlink="">
      <xdr:nvSpPr>
        <xdr:cNvPr id="470" name="テキスト ボックス 469"/>
        <xdr:cNvSpPr txBox="1"/>
      </xdr:nvSpPr>
      <xdr:spPr>
        <a:xfrm>
          <a:off x="14909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105537</xdr:rowOff>
    </xdr:from>
    <xdr:to>
      <xdr:col>68</xdr:col>
      <xdr:colOff>203200</xdr:colOff>
      <xdr:row>20</xdr:row>
      <xdr:rowOff>35687</xdr:rowOff>
    </xdr:to>
    <xdr:sp macro="" textlink="">
      <xdr:nvSpPr>
        <xdr:cNvPr id="471" name="楕円 470"/>
        <xdr:cNvSpPr/>
      </xdr:nvSpPr>
      <xdr:spPr>
        <a:xfrm>
          <a:off x="14351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20464</xdr:rowOff>
    </xdr:from>
    <xdr:ext cx="762000" cy="259045"/>
    <xdr:sp macro="" textlink="">
      <xdr:nvSpPr>
        <xdr:cNvPr id="472" name="テキスト ボックス 471"/>
        <xdr:cNvSpPr txBox="1"/>
      </xdr:nvSpPr>
      <xdr:spPr>
        <a:xfrm>
          <a:off x="14020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169079</xdr:rowOff>
    </xdr:from>
    <xdr:to>
      <xdr:col>64</xdr:col>
      <xdr:colOff>152400</xdr:colOff>
      <xdr:row>20</xdr:row>
      <xdr:rowOff>99229</xdr:rowOff>
    </xdr:to>
    <xdr:sp macro="" textlink="">
      <xdr:nvSpPr>
        <xdr:cNvPr id="473" name="楕円 472"/>
        <xdr:cNvSpPr/>
      </xdr:nvSpPr>
      <xdr:spPr>
        <a:xfrm>
          <a:off x="13462000" y="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84006</xdr:rowOff>
    </xdr:from>
    <xdr:ext cx="762000" cy="259045"/>
    <xdr:sp macro="" textlink="">
      <xdr:nvSpPr>
        <xdr:cNvPr id="474" name="テキスト ボックス 473"/>
        <xdr:cNvSpPr txBox="1"/>
      </xdr:nvSpPr>
      <xdr:spPr>
        <a:xfrm>
          <a:off x="13131800" y="35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人件費にかかる経常収支比率は、類似団体平均と比べて低い水準にある。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今後も「職員定員適正化計画」に基づき、職員数の適正化を進めて、人件費の抑制を図る。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xdr:cNvCxnSpPr/>
      </xdr:nvCxnSpPr>
      <xdr:spPr>
        <a:xfrm>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12700</xdr:rowOff>
    </xdr:to>
    <xdr:cxnSp macro="">
      <xdr:nvCxnSpPr>
        <xdr:cNvPr id="69" name="直線コネクタ 68"/>
        <xdr:cNvCxnSpPr/>
      </xdr:nvCxnSpPr>
      <xdr:spPr>
        <a:xfrm>
          <a:off x="3098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73660</xdr:rowOff>
    </xdr:to>
    <xdr:cxnSp macro="">
      <xdr:nvCxnSpPr>
        <xdr:cNvPr id="72" name="直線コネクタ 71"/>
        <xdr:cNvCxnSpPr/>
      </xdr:nvCxnSpPr>
      <xdr:spPr>
        <a:xfrm flipV="1">
          <a:off x="2209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xdr:cNvCxnSpPr/>
      </xdr:nvCxnSpPr>
      <xdr:spPr>
        <a:xfrm flipV="1">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物件費にかかる経常収支比率が年々上昇している要因としては、指定管理制度の導入による人件費から物件費への経費の移行や業務委託の増加があげられる。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今後も、全般的な経常経費の削減と物件費の抑制を図る。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73660</xdr:rowOff>
    </xdr:to>
    <xdr:cxnSp macro="">
      <xdr:nvCxnSpPr>
        <xdr:cNvPr id="127" name="直線コネクタ 126"/>
        <xdr:cNvCxnSpPr/>
      </xdr:nvCxnSpPr>
      <xdr:spPr>
        <a:xfrm>
          <a:off x="15671800" y="3136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50800</xdr:rowOff>
    </xdr:to>
    <xdr:cxnSp macro="">
      <xdr:nvCxnSpPr>
        <xdr:cNvPr id="130" name="直線コネクタ 129"/>
        <xdr:cNvCxnSpPr/>
      </xdr:nvCxnSpPr>
      <xdr:spPr>
        <a:xfrm>
          <a:off x="14782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161290</xdr:rowOff>
    </xdr:to>
    <xdr:cxnSp macro="">
      <xdr:nvCxnSpPr>
        <xdr:cNvPr id="133" name="直線コネクタ 132"/>
        <xdr:cNvCxnSpPr/>
      </xdr:nvCxnSpPr>
      <xdr:spPr>
        <a:xfrm>
          <a:off x="13893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92710</xdr:rowOff>
    </xdr:to>
    <xdr:cxnSp macro="">
      <xdr:nvCxnSpPr>
        <xdr:cNvPr id="136" name="直線コネクタ 135"/>
        <xdr:cNvCxnSpPr/>
      </xdr:nvCxnSpPr>
      <xdr:spPr>
        <a:xfrm>
          <a:off x="13004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0" name="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３．３ポイント下回っているが、生活保護費の増加や医療費助成の拡充などにより比率が上昇傾向にあることから、資格審査等の適正化や各種支援制度の精査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53</xdr:row>
      <xdr:rowOff>168910</xdr:rowOff>
    </xdr:to>
    <xdr:cxnSp macro="">
      <xdr:nvCxnSpPr>
        <xdr:cNvPr id="188" name="直線コネクタ 187"/>
        <xdr:cNvCxnSpPr/>
      </xdr:nvCxnSpPr>
      <xdr:spPr>
        <a:xfrm flipV="1">
          <a:off x="3987800" y="9248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168910</xdr:rowOff>
    </xdr:from>
    <xdr:to>
      <xdr:col>19</xdr:col>
      <xdr:colOff>187325</xdr:colOff>
      <xdr:row>54</xdr:row>
      <xdr:rowOff>5080</xdr:rowOff>
    </xdr:to>
    <xdr:cxnSp macro="">
      <xdr:nvCxnSpPr>
        <xdr:cNvPr id="191" name="直線コネクタ 190"/>
        <xdr:cNvCxnSpPr/>
      </xdr:nvCxnSpPr>
      <xdr:spPr>
        <a:xfrm flipV="1">
          <a:off x="3098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153670</xdr:rowOff>
    </xdr:from>
    <xdr:to>
      <xdr:col>15</xdr:col>
      <xdr:colOff>98425</xdr:colOff>
      <xdr:row>54</xdr:row>
      <xdr:rowOff>5080</xdr:rowOff>
    </xdr:to>
    <xdr:cxnSp macro="">
      <xdr:nvCxnSpPr>
        <xdr:cNvPr id="194" name="直線コネクタ 193"/>
        <xdr:cNvCxnSpPr/>
      </xdr:nvCxnSpPr>
      <xdr:spPr>
        <a:xfrm>
          <a:off x="2209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85090</xdr:rowOff>
    </xdr:from>
    <xdr:to>
      <xdr:col>11</xdr:col>
      <xdr:colOff>9525</xdr:colOff>
      <xdr:row>53</xdr:row>
      <xdr:rowOff>153670</xdr:rowOff>
    </xdr:to>
    <xdr:cxnSp macro="">
      <xdr:nvCxnSpPr>
        <xdr:cNvPr id="197" name="直線コネクタ 196"/>
        <xdr:cNvCxnSpPr/>
      </xdr:nvCxnSpPr>
      <xdr:spPr>
        <a:xfrm>
          <a:off x="1320800" y="917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7" name="楕円 206"/>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19067</xdr:rowOff>
    </xdr:from>
    <xdr:ext cx="762000" cy="259045"/>
    <xdr:sp macro="" textlink="">
      <xdr:nvSpPr>
        <xdr:cNvPr id="208"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118110</xdr:rowOff>
    </xdr:from>
    <xdr:to>
      <xdr:col>20</xdr:col>
      <xdr:colOff>38100</xdr:colOff>
      <xdr:row>54</xdr:row>
      <xdr:rowOff>48260</xdr:rowOff>
    </xdr:to>
    <xdr:sp macro="" textlink="">
      <xdr:nvSpPr>
        <xdr:cNvPr id="209" name="楕円 208"/>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58437</xdr:rowOff>
    </xdr:from>
    <xdr:ext cx="736600" cy="259045"/>
    <xdr:sp macro="" textlink="">
      <xdr:nvSpPr>
        <xdr:cNvPr id="210" name="テキスト ボックス 209"/>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125730</xdr:rowOff>
    </xdr:from>
    <xdr:to>
      <xdr:col>15</xdr:col>
      <xdr:colOff>149225</xdr:colOff>
      <xdr:row>54</xdr:row>
      <xdr:rowOff>55880</xdr:rowOff>
    </xdr:to>
    <xdr:sp macro="" textlink="">
      <xdr:nvSpPr>
        <xdr:cNvPr id="211" name="楕円 210"/>
        <xdr:cNvSpPr/>
      </xdr:nvSpPr>
      <xdr:spPr>
        <a:xfrm>
          <a:off x="3048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66057</xdr:rowOff>
    </xdr:from>
    <xdr:ext cx="762000" cy="259045"/>
    <xdr:sp macro="" textlink="">
      <xdr:nvSpPr>
        <xdr:cNvPr id="212" name="テキスト ボックス 211"/>
        <xdr:cNvSpPr txBox="1"/>
      </xdr:nvSpPr>
      <xdr:spPr>
        <a:xfrm>
          <a:off x="2717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102870</xdr:rowOff>
    </xdr:from>
    <xdr:to>
      <xdr:col>11</xdr:col>
      <xdr:colOff>60325</xdr:colOff>
      <xdr:row>54</xdr:row>
      <xdr:rowOff>33020</xdr:rowOff>
    </xdr:to>
    <xdr:sp macro="" textlink="">
      <xdr:nvSpPr>
        <xdr:cNvPr id="213" name="楕円 212"/>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43197</xdr:rowOff>
    </xdr:from>
    <xdr:ext cx="762000" cy="259045"/>
    <xdr:sp macro="" textlink="">
      <xdr:nvSpPr>
        <xdr:cNvPr id="214" name="テキスト ボックス 213"/>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34290</xdr:rowOff>
    </xdr:from>
    <xdr:to>
      <xdr:col>6</xdr:col>
      <xdr:colOff>171450</xdr:colOff>
      <xdr:row>53</xdr:row>
      <xdr:rowOff>135890</xdr:rowOff>
    </xdr:to>
    <xdr:sp macro="" textlink="">
      <xdr:nvSpPr>
        <xdr:cNvPr id="215" name="楕円 214"/>
        <xdr:cNvSpPr/>
      </xdr:nvSpPr>
      <xdr:spPr>
        <a:xfrm>
          <a:off x="1270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146067</xdr:rowOff>
    </xdr:from>
    <xdr:ext cx="762000" cy="259045"/>
    <xdr:sp macro="" textlink="">
      <xdr:nvSpPr>
        <xdr:cNvPr id="216" name="テキスト ボックス 215"/>
        <xdr:cNvSpPr txBox="1"/>
      </xdr:nvSpPr>
      <xdr:spPr>
        <a:xfrm>
          <a:off x="939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よりも１１ポイント上回っており、繰出金の増加が主な要因と考えられる。中でも下水道事業特別会計への繰出金が影響していることから、財政負担平準化のため資本費平準化債を活用するとともに、下水道使用料の安定確保や下水道接続率の向上を図ることで自主財源を確保し、基準外繰出金の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171087</xdr:rowOff>
    </xdr:from>
    <xdr:to>
      <xdr:col>82</xdr:col>
      <xdr:colOff>107950</xdr:colOff>
      <xdr:row>60</xdr:row>
      <xdr:rowOff>130266</xdr:rowOff>
    </xdr:to>
    <xdr:cxnSp macro="">
      <xdr:nvCxnSpPr>
        <xdr:cNvPr id="251" name="直線コネクタ 250"/>
        <xdr:cNvCxnSpPr/>
      </xdr:nvCxnSpPr>
      <xdr:spPr>
        <a:xfrm>
          <a:off x="15671800" y="1028663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125367</xdr:rowOff>
    </xdr:from>
    <xdr:to>
      <xdr:col>78</xdr:col>
      <xdr:colOff>69850</xdr:colOff>
      <xdr:row>59</xdr:row>
      <xdr:rowOff>171087</xdr:rowOff>
    </xdr:to>
    <xdr:cxnSp macro="">
      <xdr:nvCxnSpPr>
        <xdr:cNvPr id="254" name="直線コネクタ 253"/>
        <xdr:cNvCxnSpPr/>
      </xdr:nvCxnSpPr>
      <xdr:spPr>
        <a:xfrm>
          <a:off x="14782800" y="102409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125367</xdr:rowOff>
    </xdr:from>
    <xdr:to>
      <xdr:col>73</xdr:col>
      <xdr:colOff>180975</xdr:colOff>
      <xdr:row>59</xdr:row>
      <xdr:rowOff>138430</xdr:rowOff>
    </xdr:to>
    <xdr:cxnSp macro="">
      <xdr:nvCxnSpPr>
        <xdr:cNvPr id="257" name="直線コネクタ 256"/>
        <xdr:cNvCxnSpPr/>
      </xdr:nvCxnSpPr>
      <xdr:spPr>
        <a:xfrm flipV="1">
          <a:off x="13893800" y="10240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40459</xdr:rowOff>
    </xdr:from>
    <xdr:to>
      <xdr:col>69</xdr:col>
      <xdr:colOff>92075</xdr:colOff>
      <xdr:row>59</xdr:row>
      <xdr:rowOff>138430</xdr:rowOff>
    </xdr:to>
    <xdr:cxnSp macro="">
      <xdr:nvCxnSpPr>
        <xdr:cNvPr id="260" name="直線コネクタ 259"/>
        <xdr:cNvCxnSpPr/>
      </xdr:nvCxnSpPr>
      <xdr:spPr>
        <a:xfrm>
          <a:off x="13004800" y="101560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79466</xdr:rowOff>
    </xdr:from>
    <xdr:to>
      <xdr:col>82</xdr:col>
      <xdr:colOff>158750</xdr:colOff>
      <xdr:row>61</xdr:row>
      <xdr:rowOff>9616</xdr:rowOff>
    </xdr:to>
    <xdr:sp macro="" textlink="">
      <xdr:nvSpPr>
        <xdr:cNvPr id="270" name="楕円 269"/>
        <xdr:cNvSpPr/>
      </xdr:nvSpPr>
      <xdr:spPr>
        <a:xfrm>
          <a:off x="164592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159493</xdr:rowOff>
    </xdr:from>
    <xdr:ext cx="762000" cy="259045"/>
    <xdr:sp macro="" textlink="">
      <xdr:nvSpPr>
        <xdr:cNvPr id="271" name="その他該当値テキスト"/>
        <xdr:cNvSpPr txBox="1"/>
      </xdr:nvSpPr>
      <xdr:spPr>
        <a:xfrm>
          <a:off x="16598900" y="1027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120287</xdr:rowOff>
    </xdr:from>
    <xdr:to>
      <xdr:col>78</xdr:col>
      <xdr:colOff>120650</xdr:colOff>
      <xdr:row>60</xdr:row>
      <xdr:rowOff>50437</xdr:rowOff>
    </xdr:to>
    <xdr:sp macro="" textlink="">
      <xdr:nvSpPr>
        <xdr:cNvPr id="272" name="楕円 271"/>
        <xdr:cNvSpPr/>
      </xdr:nvSpPr>
      <xdr:spPr>
        <a:xfrm>
          <a:off x="15621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35214</xdr:rowOff>
    </xdr:from>
    <xdr:ext cx="736600" cy="259045"/>
    <xdr:sp macro="" textlink="">
      <xdr:nvSpPr>
        <xdr:cNvPr id="273" name="テキスト ボックス 272"/>
        <xdr:cNvSpPr txBox="1"/>
      </xdr:nvSpPr>
      <xdr:spPr>
        <a:xfrm>
          <a:off x="15290800" y="1032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74567</xdr:rowOff>
    </xdr:from>
    <xdr:to>
      <xdr:col>74</xdr:col>
      <xdr:colOff>31750</xdr:colOff>
      <xdr:row>60</xdr:row>
      <xdr:rowOff>4717</xdr:rowOff>
    </xdr:to>
    <xdr:sp macro="" textlink="">
      <xdr:nvSpPr>
        <xdr:cNvPr id="274" name="楕円 273"/>
        <xdr:cNvSpPr/>
      </xdr:nvSpPr>
      <xdr:spPr>
        <a:xfrm>
          <a:off x="14732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160944</xdr:rowOff>
    </xdr:from>
    <xdr:ext cx="762000" cy="259045"/>
    <xdr:sp macro="" textlink="">
      <xdr:nvSpPr>
        <xdr:cNvPr id="275" name="テキスト ボックス 274"/>
        <xdr:cNvSpPr txBox="1"/>
      </xdr:nvSpPr>
      <xdr:spPr>
        <a:xfrm>
          <a:off x="14401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161109</xdr:rowOff>
    </xdr:from>
    <xdr:to>
      <xdr:col>65</xdr:col>
      <xdr:colOff>53975</xdr:colOff>
      <xdr:row>59</xdr:row>
      <xdr:rowOff>91259</xdr:rowOff>
    </xdr:to>
    <xdr:sp macro="" textlink="">
      <xdr:nvSpPr>
        <xdr:cNvPr id="278" name="楕円 277"/>
        <xdr:cNvSpPr/>
      </xdr:nvSpPr>
      <xdr:spPr>
        <a:xfrm>
          <a:off x="12954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76036</xdr:rowOff>
    </xdr:from>
    <xdr:ext cx="762000" cy="259045"/>
    <xdr:sp macro="" textlink="">
      <xdr:nvSpPr>
        <xdr:cNvPr id="279" name="テキスト ボックス 278"/>
        <xdr:cNvSpPr txBox="1"/>
      </xdr:nvSpPr>
      <xdr:spPr>
        <a:xfrm>
          <a:off x="12623800" y="101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補助費にかかる経常収支比率は、類似団体よりも７．８ポイント下回っている。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要因としては、ごみ処理場及びし尿処理場の運営、消防、教育業務等を行っていた一部事務組合が解散し、市単独事業となっていることがあげられる。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33</xdr:row>
      <xdr:rowOff>170434</xdr:rowOff>
    </xdr:to>
    <xdr:cxnSp macro="">
      <xdr:nvCxnSpPr>
        <xdr:cNvPr id="309" name="直線コネクタ 308"/>
        <xdr:cNvCxnSpPr/>
      </xdr:nvCxnSpPr>
      <xdr:spPr>
        <a:xfrm flipV="1">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33</xdr:row>
      <xdr:rowOff>170434</xdr:rowOff>
    </xdr:to>
    <xdr:cxnSp macro="">
      <xdr:nvCxnSpPr>
        <xdr:cNvPr id="312" name="直線コネクタ 311"/>
        <xdr:cNvCxnSpPr/>
      </xdr:nvCxnSpPr>
      <xdr:spPr>
        <a:xfrm>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165862</xdr:rowOff>
    </xdr:to>
    <xdr:cxnSp macro="">
      <xdr:nvCxnSpPr>
        <xdr:cNvPr id="315" name="直線コネクタ 314"/>
        <xdr:cNvCxnSpPr/>
      </xdr:nvCxnSpPr>
      <xdr:spPr>
        <a:xfrm>
          <a:off x="13893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12700</xdr:rowOff>
    </xdr:to>
    <xdr:cxnSp macro="">
      <xdr:nvCxnSpPr>
        <xdr:cNvPr id="318" name="直線コネクタ 317"/>
        <xdr:cNvCxnSpPr/>
      </xdr:nvCxnSpPr>
      <xdr:spPr>
        <a:xfrm flipV="1">
          <a:off x="13004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115062</xdr:rowOff>
    </xdr:from>
    <xdr:to>
      <xdr:col>82</xdr:col>
      <xdr:colOff>158750</xdr:colOff>
      <xdr:row>34</xdr:row>
      <xdr:rowOff>45212</xdr:rowOff>
    </xdr:to>
    <xdr:sp macro="" textlink="">
      <xdr:nvSpPr>
        <xdr:cNvPr id="328" name="楕円 327"/>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23639</xdr:rowOff>
    </xdr:from>
    <xdr:ext cx="762000" cy="259045"/>
    <xdr:sp macro="" textlink="">
      <xdr:nvSpPr>
        <xdr:cNvPr id="329"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119634</xdr:rowOff>
    </xdr:from>
    <xdr:to>
      <xdr:col>78</xdr:col>
      <xdr:colOff>120650</xdr:colOff>
      <xdr:row>34</xdr:row>
      <xdr:rowOff>49784</xdr:rowOff>
    </xdr:to>
    <xdr:sp macro="" textlink="">
      <xdr:nvSpPr>
        <xdr:cNvPr id="330" name="楕円 329"/>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59961</xdr:rowOff>
    </xdr:from>
    <xdr:ext cx="736600" cy="259045"/>
    <xdr:sp macro="" textlink="">
      <xdr:nvSpPr>
        <xdr:cNvPr id="331" name="テキスト ボックス 330"/>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2" name="楕円 331"/>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3" name="テキスト ボックス 332"/>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4" name="楕円 333"/>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5" name="テキスト ボックス 334"/>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6" name="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公債費にかかる経常収支比率は、前年度比０．２ポイント増加したが、類似団体平均よりも２．３ポイント下回っている。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大型事業が重なり地方債発行額が増えたものの、償還額以下での地方債発行に努めており、地方債残高は年々減少している。地方債発行については、引き続き償還額以下での発行に努め地方債残高の減少を図るとともに、交付税措置のある有利な地方債を活用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6986</xdr:rowOff>
    </xdr:from>
    <xdr:to>
      <xdr:col>24</xdr:col>
      <xdr:colOff>25400</xdr:colOff>
      <xdr:row>76</xdr:row>
      <xdr:rowOff>18414</xdr:rowOff>
    </xdr:to>
    <xdr:cxnSp macro="">
      <xdr:nvCxnSpPr>
        <xdr:cNvPr id="366" name="直線コネクタ 365"/>
        <xdr:cNvCxnSpPr/>
      </xdr:nvCxnSpPr>
      <xdr:spPr>
        <a:xfrm>
          <a:off x="3987800" y="130371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6986</xdr:rowOff>
    </xdr:from>
    <xdr:to>
      <xdr:col>19</xdr:col>
      <xdr:colOff>187325</xdr:colOff>
      <xdr:row>76</xdr:row>
      <xdr:rowOff>92711</xdr:rowOff>
    </xdr:to>
    <xdr:cxnSp macro="">
      <xdr:nvCxnSpPr>
        <xdr:cNvPr id="369" name="直線コネクタ 368"/>
        <xdr:cNvCxnSpPr/>
      </xdr:nvCxnSpPr>
      <xdr:spPr>
        <a:xfrm flipV="1">
          <a:off x="3098800" y="130371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144145</xdr:rowOff>
    </xdr:to>
    <xdr:cxnSp macro="">
      <xdr:nvCxnSpPr>
        <xdr:cNvPr id="372" name="直線コネクタ 371"/>
        <xdr:cNvCxnSpPr/>
      </xdr:nvCxnSpPr>
      <xdr:spPr>
        <a:xfrm flipV="1">
          <a:off x="2209800" y="13122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144145</xdr:rowOff>
    </xdr:from>
    <xdr:to>
      <xdr:col>11</xdr:col>
      <xdr:colOff>9525</xdr:colOff>
      <xdr:row>76</xdr:row>
      <xdr:rowOff>161289</xdr:rowOff>
    </xdr:to>
    <xdr:cxnSp macro="">
      <xdr:nvCxnSpPr>
        <xdr:cNvPr id="375" name="直線コネクタ 374"/>
        <xdr:cNvCxnSpPr/>
      </xdr:nvCxnSpPr>
      <xdr:spPr>
        <a:xfrm flipV="1">
          <a:off x="1320800" y="131743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139065</xdr:rowOff>
    </xdr:from>
    <xdr:to>
      <xdr:col>24</xdr:col>
      <xdr:colOff>76200</xdr:colOff>
      <xdr:row>76</xdr:row>
      <xdr:rowOff>69214</xdr:rowOff>
    </xdr:to>
    <xdr:sp macro="" textlink="">
      <xdr:nvSpPr>
        <xdr:cNvPr id="385" name="楕円 384"/>
        <xdr:cNvSpPr/>
      </xdr:nvSpPr>
      <xdr:spPr>
        <a:xfrm>
          <a:off x="4775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155592</xdr:rowOff>
    </xdr:from>
    <xdr:ext cx="762000" cy="259045"/>
    <xdr:sp macro="" textlink="">
      <xdr:nvSpPr>
        <xdr:cNvPr id="386" name="公債費該当値テキスト"/>
        <xdr:cNvSpPr txBox="1"/>
      </xdr:nvSpPr>
      <xdr:spPr>
        <a:xfrm>
          <a:off x="4914900" y="128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127635</xdr:rowOff>
    </xdr:from>
    <xdr:to>
      <xdr:col>20</xdr:col>
      <xdr:colOff>38100</xdr:colOff>
      <xdr:row>76</xdr:row>
      <xdr:rowOff>57786</xdr:rowOff>
    </xdr:to>
    <xdr:sp macro="" textlink="">
      <xdr:nvSpPr>
        <xdr:cNvPr id="387" name="楕円 386"/>
        <xdr:cNvSpPr/>
      </xdr:nvSpPr>
      <xdr:spPr>
        <a:xfrm>
          <a:off x="3937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67962</xdr:rowOff>
    </xdr:from>
    <xdr:ext cx="736600" cy="259045"/>
    <xdr:sp macro="" textlink="">
      <xdr:nvSpPr>
        <xdr:cNvPr id="388" name="テキスト ボックス 38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9" name="楕円 388"/>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90" name="テキスト ボックス 389"/>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93345</xdr:rowOff>
    </xdr:from>
    <xdr:to>
      <xdr:col>11</xdr:col>
      <xdr:colOff>60325</xdr:colOff>
      <xdr:row>77</xdr:row>
      <xdr:rowOff>23495</xdr:rowOff>
    </xdr:to>
    <xdr:sp macro="" textlink="">
      <xdr:nvSpPr>
        <xdr:cNvPr id="391" name="楕円 390"/>
        <xdr:cNvSpPr/>
      </xdr:nvSpPr>
      <xdr:spPr>
        <a:xfrm>
          <a:off x="2159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8272</xdr:rowOff>
    </xdr:from>
    <xdr:ext cx="762000" cy="259045"/>
    <xdr:sp macro="" textlink="">
      <xdr:nvSpPr>
        <xdr:cNvPr id="392" name="テキスト ボックス 391"/>
        <xdr:cNvSpPr txBox="1"/>
      </xdr:nvSpPr>
      <xdr:spPr>
        <a:xfrm>
          <a:off x="1828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3" name="楕円 392"/>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4" name="テキスト ボックス 393"/>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公債費以外の経常収支比率は、類似団体よりも２ポイント上回っており、上昇傾向にある。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主な要因としては、物件費やその他の経費（特別会計繰出金）の増額によるものであることから、全般的な経常経費の削減を図る。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74422</xdr:rowOff>
    </xdr:to>
    <xdr:cxnSp macro="">
      <xdr:nvCxnSpPr>
        <xdr:cNvPr id="425" name="直線コネクタ 424"/>
        <xdr:cNvCxnSpPr/>
      </xdr:nvCxnSpPr>
      <xdr:spPr>
        <a:xfrm>
          <a:off x="15671800" y="131709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140715</xdr:rowOff>
    </xdr:to>
    <xdr:cxnSp macro="">
      <xdr:nvCxnSpPr>
        <xdr:cNvPr id="428" name="直線コネクタ 427"/>
        <xdr:cNvCxnSpPr/>
      </xdr:nvCxnSpPr>
      <xdr:spPr>
        <a:xfrm>
          <a:off x="14782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67563</xdr:rowOff>
    </xdr:to>
    <xdr:cxnSp macro="">
      <xdr:nvCxnSpPr>
        <xdr:cNvPr id="431" name="直線コネクタ 430"/>
        <xdr:cNvCxnSpPr/>
      </xdr:nvCxnSpPr>
      <xdr:spPr>
        <a:xfrm>
          <a:off x="13893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58420</xdr:rowOff>
    </xdr:to>
    <xdr:cxnSp macro="">
      <xdr:nvCxnSpPr>
        <xdr:cNvPr id="434" name="直線コネクタ 433"/>
        <xdr:cNvCxnSpPr/>
      </xdr:nvCxnSpPr>
      <xdr:spPr>
        <a:xfrm>
          <a:off x="13004800" y="12988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4" name="楕円 443"/>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5"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8" name="楕円 447"/>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103140</xdr:rowOff>
    </xdr:from>
    <xdr:ext cx="762000" cy="259045"/>
    <xdr:sp macro="" textlink="">
      <xdr:nvSpPr>
        <xdr:cNvPr id="449" name="テキスト ボックス 448"/>
        <xdr:cNvSpPr txBox="1"/>
      </xdr:nvSpPr>
      <xdr:spPr>
        <a:xfrm>
          <a:off x="14401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0" name="楕円 44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1" name="テキスト ボックス 45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2" name="楕円 451"/>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3" name="テキスト ボックス 452"/>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141592</xdr:rowOff>
    </xdr:from>
    <xdr:to>
      <xdr:col>29</xdr:col>
      <xdr:colOff>127000</xdr:colOff>
      <xdr:row>16</xdr:row>
      <xdr:rowOff>39865</xdr:rowOff>
    </xdr:to>
    <xdr:cxnSp macro="">
      <xdr:nvCxnSpPr>
        <xdr:cNvPr id="52" name="直線コネクタ 51"/>
        <xdr:cNvCxnSpPr/>
      </xdr:nvCxnSpPr>
      <xdr:spPr bwMode="auto">
        <a:xfrm flipV="1">
          <a:off x="5003800" y="2760967"/>
          <a:ext cx="6477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39865</xdr:rowOff>
    </xdr:from>
    <xdr:to>
      <xdr:col>26</xdr:col>
      <xdr:colOff>50800</xdr:colOff>
      <xdr:row>16</xdr:row>
      <xdr:rowOff>77470</xdr:rowOff>
    </xdr:to>
    <xdr:cxnSp macro="">
      <xdr:nvCxnSpPr>
        <xdr:cNvPr id="55" name="直線コネクタ 54"/>
        <xdr:cNvCxnSpPr/>
      </xdr:nvCxnSpPr>
      <xdr:spPr bwMode="auto">
        <a:xfrm flipV="1">
          <a:off x="4305300" y="2830690"/>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46021</xdr:rowOff>
    </xdr:from>
    <xdr:to>
      <xdr:col>22</xdr:col>
      <xdr:colOff>114300</xdr:colOff>
      <xdr:row>16</xdr:row>
      <xdr:rowOff>77470</xdr:rowOff>
    </xdr:to>
    <xdr:cxnSp macro="">
      <xdr:nvCxnSpPr>
        <xdr:cNvPr id="58" name="直線コネクタ 57"/>
        <xdr:cNvCxnSpPr/>
      </xdr:nvCxnSpPr>
      <xdr:spPr bwMode="auto">
        <a:xfrm>
          <a:off x="3606800" y="283684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46021</xdr:rowOff>
    </xdr:from>
    <xdr:to>
      <xdr:col>18</xdr:col>
      <xdr:colOff>177800</xdr:colOff>
      <xdr:row>16</xdr:row>
      <xdr:rowOff>53941</xdr:rowOff>
    </xdr:to>
    <xdr:cxnSp macro="">
      <xdr:nvCxnSpPr>
        <xdr:cNvPr id="61" name="直線コネクタ 60"/>
        <xdr:cNvCxnSpPr/>
      </xdr:nvCxnSpPr>
      <xdr:spPr bwMode="auto">
        <a:xfrm flipV="1">
          <a:off x="2908300" y="2836846"/>
          <a:ext cx="698500" cy="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90792</xdr:rowOff>
    </xdr:from>
    <xdr:to>
      <xdr:col>29</xdr:col>
      <xdr:colOff>177800</xdr:colOff>
      <xdr:row>16</xdr:row>
      <xdr:rowOff>20942</xdr:rowOff>
    </xdr:to>
    <xdr:sp macro="" textlink="">
      <xdr:nvSpPr>
        <xdr:cNvPr id="71" name="楕円 70"/>
        <xdr:cNvSpPr/>
      </xdr:nvSpPr>
      <xdr:spPr bwMode="auto">
        <a:xfrm>
          <a:off x="56007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107319</xdr:rowOff>
    </xdr:from>
    <xdr:ext cx="762000" cy="259045"/>
    <xdr:sp macro="" textlink="">
      <xdr:nvSpPr>
        <xdr:cNvPr id="72" name="人口1人当たり決算額の推移該当値テキスト130"/>
        <xdr:cNvSpPr txBox="1"/>
      </xdr:nvSpPr>
      <xdr:spPr>
        <a:xfrm>
          <a:off x="5740400" y="255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160515</xdr:rowOff>
    </xdr:from>
    <xdr:to>
      <xdr:col>26</xdr:col>
      <xdr:colOff>101600</xdr:colOff>
      <xdr:row>16</xdr:row>
      <xdr:rowOff>90665</xdr:rowOff>
    </xdr:to>
    <xdr:sp macro="" textlink="">
      <xdr:nvSpPr>
        <xdr:cNvPr id="73" name="楕円 72"/>
        <xdr:cNvSpPr/>
      </xdr:nvSpPr>
      <xdr:spPr bwMode="auto">
        <a:xfrm>
          <a:off x="4953000" y="277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100842</xdr:rowOff>
    </xdr:from>
    <xdr:ext cx="736600" cy="259045"/>
    <xdr:sp macro="" textlink="">
      <xdr:nvSpPr>
        <xdr:cNvPr id="74" name="テキスト ボックス 73"/>
        <xdr:cNvSpPr txBox="1"/>
      </xdr:nvSpPr>
      <xdr:spPr>
        <a:xfrm>
          <a:off x="4622800" y="254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26670</xdr:rowOff>
    </xdr:from>
    <xdr:to>
      <xdr:col>22</xdr:col>
      <xdr:colOff>165100</xdr:colOff>
      <xdr:row>16</xdr:row>
      <xdr:rowOff>128270</xdr:rowOff>
    </xdr:to>
    <xdr:sp macro="" textlink="">
      <xdr:nvSpPr>
        <xdr:cNvPr id="75" name="楕円 74"/>
        <xdr:cNvSpPr/>
      </xdr:nvSpPr>
      <xdr:spPr bwMode="auto">
        <a:xfrm>
          <a:off x="4254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138447</xdr:rowOff>
    </xdr:from>
    <xdr:ext cx="762000" cy="259045"/>
    <xdr:sp macro="" textlink="">
      <xdr:nvSpPr>
        <xdr:cNvPr id="76" name="テキスト ボックス 75"/>
        <xdr:cNvSpPr txBox="1"/>
      </xdr:nvSpPr>
      <xdr:spPr>
        <a:xfrm>
          <a:off x="3924300" y="25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166671</xdr:rowOff>
    </xdr:from>
    <xdr:to>
      <xdr:col>19</xdr:col>
      <xdr:colOff>38100</xdr:colOff>
      <xdr:row>16</xdr:row>
      <xdr:rowOff>96821</xdr:rowOff>
    </xdr:to>
    <xdr:sp macro="" textlink="">
      <xdr:nvSpPr>
        <xdr:cNvPr id="77" name="楕円 76"/>
        <xdr:cNvSpPr/>
      </xdr:nvSpPr>
      <xdr:spPr bwMode="auto">
        <a:xfrm>
          <a:off x="3556000" y="27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106998</xdr:rowOff>
    </xdr:from>
    <xdr:ext cx="762000" cy="259045"/>
    <xdr:sp macro="" textlink="">
      <xdr:nvSpPr>
        <xdr:cNvPr id="78" name="テキスト ボックス 77"/>
        <xdr:cNvSpPr txBox="1"/>
      </xdr:nvSpPr>
      <xdr:spPr>
        <a:xfrm>
          <a:off x="3225800" y="25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3141</xdr:rowOff>
    </xdr:from>
    <xdr:to>
      <xdr:col>15</xdr:col>
      <xdr:colOff>101600</xdr:colOff>
      <xdr:row>16</xdr:row>
      <xdr:rowOff>104741</xdr:rowOff>
    </xdr:to>
    <xdr:sp macro="" textlink="">
      <xdr:nvSpPr>
        <xdr:cNvPr id="79" name="楕円 78"/>
        <xdr:cNvSpPr/>
      </xdr:nvSpPr>
      <xdr:spPr bwMode="auto">
        <a:xfrm>
          <a:off x="2857500" y="279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114918</xdr:rowOff>
    </xdr:from>
    <xdr:ext cx="762000" cy="259045"/>
    <xdr:sp macro="" textlink="">
      <xdr:nvSpPr>
        <xdr:cNvPr id="80" name="テキスト ボックス 79"/>
        <xdr:cNvSpPr txBox="1"/>
      </xdr:nvSpPr>
      <xdr:spPr>
        <a:xfrm>
          <a:off x="2527300" y="256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316989</xdr:rowOff>
    </xdr:from>
    <xdr:to>
      <xdr:col>29</xdr:col>
      <xdr:colOff>127000</xdr:colOff>
      <xdr:row>35</xdr:row>
      <xdr:rowOff>52248</xdr:rowOff>
    </xdr:to>
    <xdr:cxnSp macro="">
      <xdr:nvCxnSpPr>
        <xdr:cNvPr id="112" name="直線コネクタ 111"/>
        <xdr:cNvCxnSpPr/>
      </xdr:nvCxnSpPr>
      <xdr:spPr bwMode="auto">
        <a:xfrm flipV="1">
          <a:off x="5003800" y="6584439"/>
          <a:ext cx="647700" cy="7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293421</xdr:rowOff>
    </xdr:from>
    <xdr:to>
      <xdr:col>26</xdr:col>
      <xdr:colOff>50800</xdr:colOff>
      <xdr:row>35</xdr:row>
      <xdr:rowOff>52248</xdr:rowOff>
    </xdr:to>
    <xdr:cxnSp macro="">
      <xdr:nvCxnSpPr>
        <xdr:cNvPr id="115" name="直線コネクタ 114"/>
        <xdr:cNvCxnSpPr/>
      </xdr:nvCxnSpPr>
      <xdr:spPr bwMode="auto">
        <a:xfrm>
          <a:off x="4305300" y="6560871"/>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249072</xdr:rowOff>
    </xdr:from>
    <xdr:to>
      <xdr:col>22</xdr:col>
      <xdr:colOff>114300</xdr:colOff>
      <xdr:row>34</xdr:row>
      <xdr:rowOff>293421</xdr:rowOff>
    </xdr:to>
    <xdr:cxnSp macro="">
      <xdr:nvCxnSpPr>
        <xdr:cNvPr id="118" name="直線コネクタ 117"/>
        <xdr:cNvCxnSpPr/>
      </xdr:nvCxnSpPr>
      <xdr:spPr bwMode="auto">
        <a:xfrm>
          <a:off x="3606800" y="6516522"/>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222029</xdr:rowOff>
    </xdr:from>
    <xdr:to>
      <xdr:col>18</xdr:col>
      <xdr:colOff>177800</xdr:colOff>
      <xdr:row>34</xdr:row>
      <xdr:rowOff>249072</xdr:rowOff>
    </xdr:to>
    <xdr:cxnSp macro="">
      <xdr:nvCxnSpPr>
        <xdr:cNvPr id="121" name="直線コネクタ 120"/>
        <xdr:cNvCxnSpPr/>
      </xdr:nvCxnSpPr>
      <xdr:spPr bwMode="auto">
        <a:xfrm>
          <a:off x="2908300" y="6489479"/>
          <a:ext cx="6985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266189</xdr:rowOff>
    </xdr:from>
    <xdr:to>
      <xdr:col>29</xdr:col>
      <xdr:colOff>177800</xdr:colOff>
      <xdr:row>35</xdr:row>
      <xdr:rowOff>24889</xdr:rowOff>
    </xdr:to>
    <xdr:sp macro="" textlink="">
      <xdr:nvSpPr>
        <xdr:cNvPr id="131" name="楕円 130"/>
        <xdr:cNvSpPr/>
      </xdr:nvSpPr>
      <xdr:spPr bwMode="auto">
        <a:xfrm>
          <a:off x="5600700" y="653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111267</xdr:rowOff>
    </xdr:from>
    <xdr:ext cx="762000" cy="259045"/>
    <xdr:sp macro="" textlink="">
      <xdr:nvSpPr>
        <xdr:cNvPr id="132" name="人口1人当たり決算額の推移該当値テキスト445"/>
        <xdr:cNvSpPr txBox="1"/>
      </xdr:nvSpPr>
      <xdr:spPr>
        <a:xfrm>
          <a:off x="5740400" y="6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1448</xdr:rowOff>
    </xdr:from>
    <xdr:to>
      <xdr:col>26</xdr:col>
      <xdr:colOff>101600</xdr:colOff>
      <xdr:row>35</xdr:row>
      <xdr:rowOff>103048</xdr:rowOff>
    </xdr:to>
    <xdr:sp macro="" textlink="">
      <xdr:nvSpPr>
        <xdr:cNvPr id="133" name="楕円 132"/>
        <xdr:cNvSpPr/>
      </xdr:nvSpPr>
      <xdr:spPr bwMode="auto">
        <a:xfrm>
          <a:off x="4953000" y="661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113225</xdr:rowOff>
    </xdr:from>
    <xdr:ext cx="736600" cy="259045"/>
    <xdr:sp macro="" textlink="">
      <xdr:nvSpPr>
        <xdr:cNvPr id="134" name="テキスト ボックス 133"/>
        <xdr:cNvSpPr txBox="1"/>
      </xdr:nvSpPr>
      <xdr:spPr>
        <a:xfrm>
          <a:off x="4622800" y="638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242621</xdr:rowOff>
    </xdr:from>
    <xdr:to>
      <xdr:col>22</xdr:col>
      <xdr:colOff>165100</xdr:colOff>
      <xdr:row>35</xdr:row>
      <xdr:rowOff>1321</xdr:rowOff>
    </xdr:to>
    <xdr:sp macro="" textlink="">
      <xdr:nvSpPr>
        <xdr:cNvPr id="135" name="楕円 134"/>
        <xdr:cNvSpPr/>
      </xdr:nvSpPr>
      <xdr:spPr bwMode="auto">
        <a:xfrm>
          <a:off x="4254500" y="651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11498</xdr:rowOff>
    </xdr:from>
    <xdr:ext cx="762000" cy="259045"/>
    <xdr:sp macro="" textlink="">
      <xdr:nvSpPr>
        <xdr:cNvPr id="136" name="テキスト ボックス 135"/>
        <xdr:cNvSpPr txBox="1"/>
      </xdr:nvSpPr>
      <xdr:spPr>
        <a:xfrm>
          <a:off x="3924300" y="627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198272</xdr:rowOff>
    </xdr:from>
    <xdr:to>
      <xdr:col>19</xdr:col>
      <xdr:colOff>38100</xdr:colOff>
      <xdr:row>34</xdr:row>
      <xdr:rowOff>299872</xdr:rowOff>
    </xdr:to>
    <xdr:sp macro="" textlink="">
      <xdr:nvSpPr>
        <xdr:cNvPr id="137" name="楕円 136"/>
        <xdr:cNvSpPr/>
      </xdr:nvSpPr>
      <xdr:spPr bwMode="auto">
        <a:xfrm>
          <a:off x="3556000" y="646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310049</xdr:rowOff>
    </xdr:from>
    <xdr:ext cx="762000" cy="259045"/>
    <xdr:sp macro="" textlink="">
      <xdr:nvSpPr>
        <xdr:cNvPr id="138" name="テキスト ボックス 137"/>
        <xdr:cNvSpPr txBox="1"/>
      </xdr:nvSpPr>
      <xdr:spPr>
        <a:xfrm>
          <a:off x="3225800" y="62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171229</xdr:rowOff>
    </xdr:from>
    <xdr:to>
      <xdr:col>15</xdr:col>
      <xdr:colOff>101600</xdr:colOff>
      <xdr:row>34</xdr:row>
      <xdr:rowOff>272829</xdr:rowOff>
    </xdr:to>
    <xdr:sp macro="" textlink="">
      <xdr:nvSpPr>
        <xdr:cNvPr id="139" name="楕円 138"/>
        <xdr:cNvSpPr/>
      </xdr:nvSpPr>
      <xdr:spPr bwMode="auto">
        <a:xfrm>
          <a:off x="2857500" y="643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283006</xdr:rowOff>
    </xdr:from>
    <xdr:ext cx="762000" cy="259045"/>
    <xdr:sp macro="" textlink="">
      <xdr:nvSpPr>
        <xdr:cNvPr id="140" name="テキスト ボックス 139"/>
        <xdr:cNvSpPr txBox="1"/>
      </xdr:nvSpPr>
      <xdr:spPr>
        <a:xfrm>
          <a:off x="2527300" y="620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166234</xdr:rowOff>
    </xdr:from>
    <xdr:to>
      <xdr:col>24</xdr:col>
      <xdr:colOff>63500</xdr:colOff>
      <xdr:row>35</xdr:row>
      <xdr:rowOff>39116</xdr:rowOff>
    </xdr:to>
    <xdr:cxnSp macro="">
      <xdr:nvCxnSpPr>
        <xdr:cNvPr id="63" name="直線コネクタ 62"/>
        <xdr:cNvCxnSpPr/>
      </xdr:nvCxnSpPr>
      <xdr:spPr>
        <a:xfrm flipV="1">
          <a:off x="3797300" y="5995534"/>
          <a:ext cx="8382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49468</xdr:rowOff>
    </xdr:to>
    <xdr:cxnSp macro="">
      <xdr:nvCxnSpPr>
        <xdr:cNvPr id="66" name="直線コネクタ 65"/>
        <xdr:cNvCxnSpPr/>
      </xdr:nvCxnSpPr>
      <xdr:spPr>
        <a:xfrm flipV="1">
          <a:off x="2908300" y="603986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20861</xdr:rowOff>
    </xdr:from>
    <xdr:to>
      <xdr:col>15</xdr:col>
      <xdr:colOff>50800</xdr:colOff>
      <xdr:row>35</xdr:row>
      <xdr:rowOff>49468</xdr:rowOff>
    </xdr:to>
    <xdr:cxnSp macro="">
      <xdr:nvCxnSpPr>
        <xdr:cNvPr id="69" name="直線コネクタ 68"/>
        <xdr:cNvCxnSpPr/>
      </xdr:nvCxnSpPr>
      <xdr:spPr>
        <a:xfrm>
          <a:off x="2019300" y="6021611"/>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20861</xdr:rowOff>
    </xdr:from>
    <xdr:to>
      <xdr:col>10</xdr:col>
      <xdr:colOff>114300</xdr:colOff>
      <xdr:row>35</xdr:row>
      <xdr:rowOff>23914</xdr:rowOff>
    </xdr:to>
    <xdr:cxnSp macro="">
      <xdr:nvCxnSpPr>
        <xdr:cNvPr id="72" name="直線コネクタ 71"/>
        <xdr:cNvCxnSpPr/>
      </xdr:nvCxnSpPr>
      <xdr:spPr>
        <a:xfrm flipV="1">
          <a:off x="1130300" y="602161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115434</xdr:rowOff>
    </xdr:from>
    <xdr:to>
      <xdr:col>24</xdr:col>
      <xdr:colOff>114300</xdr:colOff>
      <xdr:row>35</xdr:row>
      <xdr:rowOff>45584</xdr:rowOff>
    </xdr:to>
    <xdr:sp macro="" textlink="">
      <xdr:nvSpPr>
        <xdr:cNvPr id="82" name="楕円 81"/>
        <xdr:cNvSpPr/>
      </xdr:nvSpPr>
      <xdr:spPr>
        <a:xfrm>
          <a:off x="4584700" y="59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138311</xdr:rowOff>
    </xdr:from>
    <xdr:ext cx="534377" cy="259045"/>
    <xdr:sp macro="" textlink="">
      <xdr:nvSpPr>
        <xdr:cNvPr id="83" name="人件費該当値テキスト"/>
        <xdr:cNvSpPr txBox="1"/>
      </xdr:nvSpPr>
      <xdr:spPr>
        <a:xfrm>
          <a:off x="4686300" y="57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159766</xdr:rowOff>
    </xdr:from>
    <xdr:to>
      <xdr:col>20</xdr:col>
      <xdr:colOff>38100</xdr:colOff>
      <xdr:row>35</xdr:row>
      <xdr:rowOff>89916</xdr:rowOff>
    </xdr:to>
    <xdr:sp macro="" textlink="">
      <xdr:nvSpPr>
        <xdr:cNvPr id="84" name="楕円 83"/>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106443</xdr:rowOff>
    </xdr:from>
    <xdr:ext cx="534377" cy="259045"/>
    <xdr:sp macro="" textlink="">
      <xdr:nvSpPr>
        <xdr:cNvPr id="85" name="テキスト ボックス 84"/>
        <xdr:cNvSpPr txBox="1"/>
      </xdr:nvSpPr>
      <xdr:spPr>
        <a:xfrm>
          <a:off x="3530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170118</xdr:rowOff>
    </xdr:from>
    <xdr:to>
      <xdr:col>15</xdr:col>
      <xdr:colOff>101600</xdr:colOff>
      <xdr:row>35</xdr:row>
      <xdr:rowOff>100268</xdr:rowOff>
    </xdr:to>
    <xdr:sp macro="" textlink="">
      <xdr:nvSpPr>
        <xdr:cNvPr id="86" name="楕円 85"/>
        <xdr:cNvSpPr/>
      </xdr:nvSpPr>
      <xdr:spPr>
        <a:xfrm>
          <a:off x="2857500" y="5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116795</xdr:rowOff>
    </xdr:from>
    <xdr:ext cx="534377" cy="259045"/>
    <xdr:sp macro="" textlink="">
      <xdr:nvSpPr>
        <xdr:cNvPr id="87" name="テキスト ボックス 86"/>
        <xdr:cNvSpPr txBox="1"/>
      </xdr:nvSpPr>
      <xdr:spPr>
        <a:xfrm>
          <a:off x="2641111" y="57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141511</xdr:rowOff>
    </xdr:from>
    <xdr:to>
      <xdr:col>10</xdr:col>
      <xdr:colOff>165100</xdr:colOff>
      <xdr:row>35</xdr:row>
      <xdr:rowOff>71661</xdr:rowOff>
    </xdr:to>
    <xdr:sp macro="" textlink="">
      <xdr:nvSpPr>
        <xdr:cNvPr id="88" name="楕円 87"/>
        <xdr:cNvSpPr/>
      </xdr:nvSpPr>
      <xdr:spPr>
        <a:xfrm>
          <a:off x="1968500" y="59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88188</xdr:rowOff>
    </xdr:from>
    <xdr:ext cx="534377" cy="259045"/>
    <xdr:sp macro="" textlink="">
      <xdr:nvSpPr>
        <xdr:cNvPr id="89" name="テキスト ボックス 88"/>
        <xdr:cNvSpPr txBox="1"/>
      </xdr:nvSpPr>
      <xdr:spPr>
        <a:xfrm>
          <a:off x="1752111" y="57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144564</xdr:rowOff>
    </xdr:from>
    <xdr:to>
      <xdr:col>6</xdr:col>
      <xdr:colOff>38100</xdr:colOff>
      <xdr:row>35</xdr:row>
      <xdr:rowOff>74714</xdr:rowOff>
    </xdr:to>
    <xdr:sp macro="" textlink="">
      <xdr:nvSpPr>
        <xdr:cNvPr id="90" name="楕円 89"/>
        <xdr:cNvSpPr/>
      </xdr:nvSpPr>
      <xdr:spPr>
        <a:xfrm>
          <a:off x="1079500" y="59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91241</xdr:rowOff>
    </xdr:from>
    <xdr:ext cx="534377" cy="259045"/>
    <xdr:sp macro="" textlink="">
      <xdr:nvSpPr>
        <xdr:cNvPr id="91" name="テキスト ボックス 90"/>
        <xdr:cNvSpPr txBox="1"/>
      </xdr:nvSpPr>
      <xdr:spPr>
        <a:xfrm>
          <a:off x="863111" y="57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6181</xdr:rowOff>
    </xdr:from>
    <xdr:to>
      <xdr:col>24</xdr:col>
      <xdr:colOff>63500</xdr:colOff>
      <xdr:row>53</xdr:row>
      <xdr:rowOff>77586</xdr:rowOff>
    </xdr:to>
    <xdr:cxnSp macro="">
      <xdr:nvCxnSpPr>
        <xdr:cNvPr id="123" name="直線コネクタ 122"/>
        <xdr:cNvCxnSpPr/>
      </xdr:nvCxnSpPr>
      <xdr:spPr>
        <a:xfrm flipV="1">
          <a:off x="3797300" y="9093031"/>
          <a:ext cx="8382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77586</xdr:rowOff>
    </xdr:from>
    <xdr:to>
      <xdr:col>19</xdr:col>
      <xdr:colOff>177800</xdr:colOff>
      <xdr:row>53</xdr:row>
      <xdr:rowOff>125805</xdr:rowOff>
    </xdr:to>
    <xdr:cxnSp macro="">
      <xdr:nvCxnSpPr>
        <xdr:cNvPr id="126" name="直線コネクタ 125"/>
        <xdr:cNvCxnSpPr/>
      </xdr:nvCxnSpPr>
      <xdr:spPr>
        <a:xfrm flipV="1">
          <a:off x="2908300" y="9164436"/>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125805</xdr:rowOff>
    </xdr:from>
    <xdr:to>
      <xdr:col>15</xdr:col>
      <xdr:colOff>50800</xdr:colOff>
      <xdr:row>54</xdr:row>
      <xdr:rowOff>119877</xdr:rowOff>
    </xdr:to>
    <xdr:cxnSp macro="">
      <xdr:nvCxnSpPr>
        <xdr:cNvPr id="129" name="直線コネクタ 128"/>
        <xdr:cNvCxnSpPr/>
      </xdr:nvCxnSpPr>
      <xdr:spPr>
        <a:xfrm flipV="1">
          <a:off x="2019300" y="9212655"/>
          <a:ext cx="889000" cy="1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119877</xdr:rowOff>
    </xdr:from>
    <xdr:to>
      <xdr:col>10</xdr:col>
      <xdr:colOff>114300</xdr:colOff>
      <xdr:row>55</xdr:row>
      <xdr:rowOff>20518</xdr:rowOff>
    </xdr:to>
    <xdr:cxnSp macro="">
      <xdr:nvCxnSpPr>
        <xdr:cNvPr id="132" name="直線コネクタ 131"/>
        <xdr:cNvCxnSpPr/>
      </xdr:nvCxnSpPr>
      <xdr:spPr>
        <a:xfrm flipV="1">
          <a:off x="1130300" y="9378177"/>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126831</xdr:rowOff>
    </xdr:from>
    <xdr:to>
      <xdr:col>24</xdr:col>
      <xdr:colOff>114300</xdr:colOff>
      <xdr:row>53</xdr:row>
      <xdr:rowOff>56981</xdr:rowOff>
    </xdr:to>
    <xdr:sp macro="" textlink="">
      <xdr:nvSpPr>
        <xdr:cNvPr id="142" name="楕円 141"/>
        <xdr:cNvSpPr/>
      </xdr:nvSpPr>
      <xdr:spPr>
        <a:xfrm>
          <a:off x="4584700" y="90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149708</xdr:rowOff>
    </xdr:from>
    <xdr:ext cx="534377" cy="259045"/>
    <xdr:sp macro="" textlink="">
      <xdr:nvSpPr>
        <xdr:cNvPr id="143" name="物件費該当値テキスト"/>
        <xdr:cNvSpPr txBox="1"/>
      </xdr:nvSpPr>
      <xdr:spPr>
        <a:xfrm>
          <a:off x="4686300" y="88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26786</xdr:rowOff>
    </xdr:from>
    <xdr:to>
      <xdr:col>20</xdr:col>
      <xdr:colOff>38100</xdr:colOff>
      <xdr:row>53</xdr:row>
      <xdr:rowOff>128386</xdr:rowOff>
    </xdr:to>
    <xdr:sp macro="" textlink="">
      <xdr:nvSpPr>
        <xdr:cNvPr id="144" name="楕円 143"/>
        <xdr:cNvSpPr/>
      </xdr:nvSpPr>
      <xdr:spPr>
        <a:xfrm>
          <a:off x="3746500" y="91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144913</xdr:rowOff>
    </xdr:from>
    <xdr:ext cx="534377" cy="259045"/>
    <xdr:sp macro="" textlink="">
      <xdr:nvSpPr>
        <xdr:cNvPr id="145" name="テキスト ボックス 144"/>
        <xdr:cNvSpPr txBox="1"/>
      </xdr:nvSpPr>
      <xdr:spPr>
        <a:xfrm>
          <a:off x="3530111" y="88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75005</xdr:rowOff>
    </xdr:from>
    <xdr:to>
      <xdr:col>15</xdr:col>
      <xdr:colOff>101600</xdr:colOff>
      <xdr:row>54</xdr:row>
      <xdr:rowOff>5155</xdr:rowOff>
    </xdr:to>
    <xdr:sp macro="" textlink="">
      <xdr:nvSpPr>
        <xdr:cNvPr id="146" name="楕円 145"/>
        <xdr:cNvSpPr/>
      </xdr:nvSpPr>
      <xdr:spPr>
        <a:xfrm>
          <a:off x="2857500" y="91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21682</xdr:rowOff>
    </xdr:from>
    <xdr:ext cx="534377" cy="259045"/>
    <xdr:sp macro="" textlink="">
      <xdr:nvSpPr>
        <xdr:cNvPr id="147" name="テキスト ボックス 146"/>
        <xdr:cNvSpPr txBox="1"/>
      </xdr:nvSpPr>
      <xdr:spPr>
        <a:xfrm>
          <a:off x="2641111" y="89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69077</xdr:rowOff>
    </xdr:from>
    <xdr:to>
      <xdr:col>10</xdr:col>
      <xdr:colOff>165100</xdr:colOff>
      <xdr:row>54</xdr:row>
      <xdr:rowOff>170677</xdr:rowOff>
    </xdr:to>
    <xdr:sp macro="" textlink="">
      <xdr:nvSpPr>
        <xdr:cNvPr id="148" name="楕円 147"/>
        <xdr:cNvSpPr/>
      </xdr:nvSpPr>
      <xdr:spPr>
        <a:xfrm>
          <a:off x="1968500" y="9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15754</xdr:rowOff>
    </xdr:from>
    <xdr:ext cx="534377" cy="259045"/>
    <xdr:sp macro="" textlink="">
      <xdr:nvSpPr>
        <xdr:cNvPr id="149" name="テキスト ボックス 148"/>
        <xdr:cNvSpPr txBox="1"/>
      </xdr:nvSpPr>
      <xdr:spPr>
        <a:xfrm>
          <a:off x="1752111" y="9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141168</xdr:rowOff>
    </xdr:from>
    <xdr:to>
      <xdr:col>6</xdr:col>
      <xdr:colOff>38100</xdr:colOff>
      <xdr:row>55</xdr:row>
      <xdr:rowOff>71318</xdr:rowOff>
    </xdr:to>
    <xdr:sp macro="" textlink="">
      <xdr:nvSpPr>
        <xdr:cNvPr id="150" name="楕円 149"/>
        <xdr:cNvSpPr/>
      </xdr:nvSpPr>
      <xdr:spPr>
        <a:xfrm>
          <a:off x="1079500" y="93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87845</xdr:rowOff>
    </xdr:from>
    <xdr:ext cx="534377" cy="259045"/>
    <xdr:sp macro="" textlink="">
      <xdr:nvSpPr>
        <xdr:cNvPr id="151" name="テキスト ボックス 150"/>
        <xdr:cNvSpPr txBox="1"/>
      </xdr:nvSpPr>
      <xdr:spPr>
        <a:xfrm>
          <a:off x="863111" y="91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34041</xdr:rowOff>
    </xdr:from>
    <xdr:to>
      <xdr:col>24</xdr:col>
      <xdr:colOff>63500</xdr:colOff>
      <xdr:row>75</xdr:row>
      <xdr:rowOff>149552</xdr:rowOff>
    </xdr:to>
    <xdr:cxnSp macro="">
      <xdr:nvCxnSpPr>
        <xdr:cNvPr id="178" name="直線コネクタ 177"/>
        <xdr:cNvCxnSpPr/>
      </xdr:nvCxnSpPr>
      <xdr:spPr>
        <a:xfrm flipV="1">
          <a:off x="3797300" y="12721341"/>
          <a:ext cx="838200" cy="2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149552</xdr:rowOff>
    </xdr:from>
    <xdr:to>
      <xdr:col>19</xdr:col>
      <xdr:colOff>177800</xdr:colOff>
      <xdr:row>76</xdr:row>
      <xdr:rowOff>71279</xdr:rowOff>
    </xdr:to>
    <xdr:cxnSp macro="">
      <xdr:nvCxnSpPr>
        <xdr:cNvPr id="181" name="直線コネクタ 180"/>
        <xdr:cNvCxnSpPr/>
      </xdr:nvCxnSpPr>
      <xdr:spPr>
        <a:xfrm flipV="1">
          <a:off x="2908300" y="13008302"/>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71279</xdr:rowOff>
    </xdr:from>
    <xdr:to>
      <xdr:col>15</xdr:col>
      <xdr:colOff>50800</xdr:colOff>
      <xdr:row>76</xdr:row>
      <xdr:rowOff>80059</xdr:rowOff>
    </xdr:to>
    <xdr:cxnSp macro="">
      <xdr:nvCxnSpPr>
        <xdr:cNvPr id="184" name="直線コネクタ 183"/>
        <xdr:cNvCxnSpPr/>
      </xdr:nvCxnSpPr>
      <xdr:spPr>
        <a:xfrm flipV="1">
          <a:off x="2019300" y="13101479"/>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80059</xdr:rowOff>
    </xdr:from>
    <xdr:to>
      <xdr:col>10</xdr:col>
      <xdr:colOff>114300</xdr:colOff>
      <xdr:row>77</xdr:row>
      <xdr:rowOff>1946</xdr:rowOff>
    </xdr:to>
    <xdr:cxnSp macro="">
      <xdr:nvCxnSpPr>
        <xdr:cNvPr id="187" name="直線コネクタ 186"/>
        <xdr:cNvCxnSpPr/>
      </xdr:nvCxnSpPr>
      <xdr:spPr>
        <a:xfrm flipV="1">
          <a:off x="1130300" y="13110259"/>
          <a:ext cx="889000" cy="9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154691</xdr:rowOff>
    </xdr:from>
    <xdr:to>
      <xdr:col>24</xdr:col>
      <xdr:colOff>114300</xdr:colOff>
      <xdr:row>74</xdr:row>
      <xdr:rowOff>84841</xdr:rowOff>
    </xdr:to>
    <xdr:sp macro="" textlink="">
      <xdr:nvSpPr>
        <xdr:cNvPr id="197" name="楕円 196"/>
        <xdr:cNvSpPr/>
      </xdr:nvSpPr>
      <xdr:spPr>
        <a:xfrm>
          <a:off x="4584700" y="126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6118</xdr:rowOff>
    </xdr:from>
    <xdr:ext cx="534377" cy="259045"/>
    <xdr:sp macro="" textlink="">
      <xdr:nvSpPr>
        <xdr:cNvPr id="198" name="維持補修費該当値テキスト"/>
        <xdr:cNvSpPr txBox="1"/>
      </xdr:nvSpPr>
      <xdr:spPr>
        <a:xfrm>
          <a:off x="4686300" y="125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98753</xdr:rowOff>
    </xdr:from>
    <xdr:to>
      <xdr:col>20</xdr:col>
      <xdr:colOff>38100</xdr:colOff>
      <xdr:row>76</xdr:row>
      <xdr:rowOff>28904</xdr:rowOff>
    </xdr:to>
    <xdr:sp macro="" textlink="">
      <xdr:nvSpPr>
        <xdr:cNvPr id="199" name="楕円 198"/>
        <xdr:cNvSpPr/>
      </xdr:nvSpPr>
      <xdr:spPr>
        <a:xfrm>
          <a:off x="3746500" y="12957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45430</xdr:rowOff>
    </xdr:from>
    <xdr:ext cx="534377" cy="259045"/>
    <xdr:sp macro="" textlink="">
      <xdr:nvSpPr>
        <xdr:cNvPr id="200" name="テキスト ボックス 199"/>
        <xdr:cNvSpPr txBox="1"/>
      </xdr:nvSpPr>
      <xdr:spPr>
        <a:xfrm>
          <a:off x="3530111" y="127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20479</xdr:rowOff>
    </xdr:from>
    <xdr:to>
      <xdr:col>15</xdr:col>
      <xdr:colOff>101600</xdr:colOff>
      <xdr:row>76</xdr:row>
      <xdr:rowOff>122079</xdr:rowOff>
    </xdr:to>
    <xdr:sp macro="" textlink="">
      <xdr:nvSpPr>
        <xdr:cNvPr id="201" name="楕円 200"/>
        <xdr:cNvSpPr/>
      </xdr:nvSpPr>
      <xdr:spPr>
        <a:xfrm>
          <a:off x="2857500" y="13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138607</xdr:rowOff>
    </xdr:from>
    <xdr:ext cx="534377" cy="259045"/>
    <xdr:sp macro="" textlink="">
      <xdr:nvSpPr>
        <xdr:cNvPr id="202" name="テキスト ボックス 201"/>
        <xdr:cNvSpPr txBox="1"/>
      </xdr:nvSpPr>
      <xdr:spPr>
        <a:xfrm>
          <a:off x="2641111" y="128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29259</xdr:rowOff>
    </xdr:from>
    <xdr:to>
      <xdr:col>10</xdr:col>
      <xdr:colOff>165100</xdr:colOff>
      <xdr:row>76</xdr:row>
      <xdr:rowOff>130859</xdr:rowOff>
    </xdr:to>
    <xdr:sp macro="" textlink="">
      <xdr:nvSpPr>
        <xdr:cNvPr id="203" name="楕円 202"/>
        <xdr:cNvSpPr/>
      </xdr:nvSpPr>
      <xdr:spPr>
        <a:xfrm>
          <a:off x="1968500" y="130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147385</xdr:rowOff>
    </xdr:from>
    <xdr:ext cx="534377" cy="259045"/>
    <xdr:sp macro="" textlink="">
      <xdr:nvSpPr>
        <xdr:cNvPr id="204" name="テキスト ボックス 203"/>
        <xdr:cNvSpPr txBox="1"/>
      </xdr:nvSpPr>
      <xdr:spPr>
        <a:xfrm>
          <a:off x="1752111" y="128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122596</xdr:rowOff>
    </xdr:from>
    <xdr:to>
      <xdr:col>6</xdr:col>
      <xdr:colOff>38100</xdr:colOff>
      <xdr:row>77</xdr:row>
      <xdr:rowOff>52746</xdr:rowOff>
    </xdr:to>
    <xdr:sp macro="" textlink="">
      <xdr:nvSpPr>
        <xdr:cNvPr id="205" name="楕円 204"/>
        <xdr:cNvSpPr/>
      </xdr:nvSpPr>
      <xdr:spPr>
        <a:xfrm>
          <a:off x="1079500" y="131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69273</xdr:rowOff>
    </xdr:from>
    <xdr:ext cx="534377" cy="259045"/>
    <xdr:sp macro="" textlink="">
      <xdr:nvSpPr>
        <xdr:cNvPr id="206" name="テキスト ボックス 205"/>
        <xdr:cNvSpPr txBox="1"/>
      </xdr:nvSpPr>
      <xdr:spPr>
        <a:xfrm>
          <a:off x="863111" y="129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75552</xdr:rowOff>
    </xdr:from>
    <xdr:to>
      <xdr:col>24</xdr:col>
      <xdr:colOff>63500</xdr:colOff>
      <xdr:row>98</xdr:row>
      <xdr:rowOff>100991</xdr:rowOff>
    </xdr:to>
    <xdr:cxnSp macro="">
      <xdr:nvCxnSpPr>
        <xdr:cNvPr id="236" name="直線コネクタ 235"/>
        <xdr:cNvCxnSpPr/>
      </xdr:nvCxnSpPr>
      <xdr:spPr>
        <a:xfrm flipV="1">
          <a:off x="3797300" y="16877652"/>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100991</xdr:rowOff>
    </xdr:from>
    <xdr:to>
      <xdr:col>19</xdr:col>
      <xdr:colOff>177800</xdr:colOff>
      <xdr:row>98</xdr:row>
      <xdr:rowOff>153327</xdr:rowOff>
    </xdr:to>
    <xdr:cxnSp macro="">
      <xdr:nvCxnSpPr>
        <xdr:cNvPr id="239" name="直線コネクタ 238"/>
        <xdr:cNvCxnSpPr/>
      </xdr:nvCxnSpPr>
      <xdr:spPr>
        <a:xfrm flipV="1">
          <a:off x="2908300" y="16903091"/>
          <a:ext cx="8890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153327</xdr:rowOff>
    </xdr:from>
    <xdr:to>
      <xdr:col>15</xdr:col>
      <xdr:colOff>50800</xdr:colOff>
      <xdr:row>98</xdr:row>
      <xdr:rowOff>158508</xdr:rowOff>
    </xdr:to>
    <xdr:cxnSp macro="">
      <xdr:nvCxnSpPr>
        <xdr:cNvPr id="242" name="直線コネクタ 241"/>
        <xdr:cNvCxnSpPr/>
      </xdr:nvCxnSpPr>
      <xdr:spPr>
        <a:xfrm flipV="1">
          <a:off x="2019300" y="16955427"/>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158508</xdr:rowOff>
    </xdr:from>
    <xdr:to>
      <xdr:col>10</xdr:col>
      <xdr:colOff>114300</xdr:colOff>
      <xdr:row>99</xdr:row>
      <xdr:rowOff>91935</xdr:rowOff>
    </xdr:to>
    <xdr:cxnSp macro="">
      <xdr:nvCxnSpPr>
        <xdr:cNvPr id="245" name="直線コネクタ 244"/>
        <xdr:cNvCxnSpPr/>
      </xdr:nvCxnSpPr>
      <xdr:spPr>
        <a:xfrm flipV="1">
          <a:off x="1130300" y="16960608"/>
          <a:ext cx="889000" cy="1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24752</xdr:rowOff>
    </xdr:from>
    <xdr:to>
      <xdr:col>24</xdr:col>
      <xdr:colOff>114300</xdr:colOff>
      <xdr:row>98</xdr:row>
      <xdr:rowOff>126352</xdr:rowOff>
    </xdr:to>
    <xdr:sp macro="" textlink="">
      <xdr:nvSpPr>
        <xdr:cNvPr id="255" name="楕円 254"/>
        <xdr:cNvSpPr/>
      </xdr:nvSpPr>
      <xdr:spPr>
        <a:xfrm>
          <a:off x="45847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3179</xdr:rowOff>
    </xdr:from>
    <xdr:ext cx="534377" cy="259045"/>
    <xdr:sp macro="" textlink="">
      <xdr:nvSpPr>
        <xdr:cNvPr id="256" name="扶助費該当値テキスト"/>
        <xdr:cNvSpPr txBox="1"/>
      </xdr:nvSpPr>
      <xdr:spPr>
        <a:xfrm>
          <a:off x="4686300" y="168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50191</xdr:rowOff>
    </xdr:from>
    <xdr:to>
      <xdr:col>20</xdr:col>
      <xdr:colOff>38100</xdr:colOff>
      <xdr:row>98</xdr:row>
      <xdr:rowOff>151791</xdr:rowOff>
    </xdr:to>
    <xdr:sp macro="" textlink="">
      <xdr:nvSpPr>
        <xdr:cNvPr id="257" name="楕円 256"/>
        <xdr:cNvSpPr/>
      </xdr:nvSpPr>
      <xdr:spPr>
        <a:xfrm>
          <a:off x="3746500" y="1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142918</xdr:rowOff>
    </xdr:from>
    <xdr:ext cx="534377" cy="259045"/>
    <xdr:sp macro="" textlink="">
      <xdr:nvSpPr>
        <xdr:cNvPr id="258" name="テキスト ボックス 257"/>
        <xdr:cNvSpPr txBox="1"/>
      </xdr:nvSpPr>
      <xdr:spPr>
        <a:xfrm>
          <a:off x="3530111" y="1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102527</xdr:rowOff>
    </xdr:from>
    <xdr:to>
      <xdr:col>15</xdr:col>
      <xdr:colOff>101600</xdr:colOff>
      <xdr:row>99</xdr:row>
      <xdr:rowOff>32677</xdr:rowOff>
    </xdr:to>
    <xdr:sp macro="" textlink="">
      <xdr:nvSpPr>
        <xdr:cNvPr id="259" name="楕円 258"/>
        <xdr:cNvSpPr/>
      </xdr:nvSpPr>
      <xdr:spPr>
        <a:xfrm>
          <a:off x="2857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23804</xdr:rowOff>
    </xdr:from>
    <xdr:ext cx="534377" cy="259045"/>
    <xdr:sp macro="" textlink="">
      <xdr:nvSpPr>
        <xdr:cNvPr id="260" name="テキスト ボックス 259"/>
        <xdr:cNvSpPr txBox="1"/>
      </xdr:nvSpPr>
      <xdr:spPr>
        <a:xfrm>
          <a:off x="2641111" y="169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107708</xdr:rowOff>
    </xdr:from>
    <xdr:to>
      <xdr:col>10</xdr:col>
      <xdr:colOff>165100</xdr:colOff>
      <xdr:row>99</xdr:row>
      <xdr:rowOff>37858</xdr:rowOff>
    </xdr:to>
    <xdr:sp macro="" textlink="">
      <xdr:nvSpPr>
        <xdr:cNvPr id="261" name="楕円 260"/>
        <xdr:cNvSpPr/>
      </xdr:nvSpPr>
      <xdr:spPr>
        <a:xfrm>
          <a:off x="1968500" y="16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28985</xdr:rowOff>
    </xdr:from>
    <xdr:ext cx="534377" cy="259045"/>
    <xdr:sp macro="" textlink="">
      <xdr:nvSpPr>
        <xdr:cNvPr id="262" name="テキスト ボックス 261"/>
        <xdr:cNvSpPr txBox="1"/>
      </xdr:nvSpPr>
      <xdr:spPr>
        <a:xfrm>
          <a:off x="1752111" y="1700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41135</xdr:rowOff>
    </xdr:from>
    <xdr:to>
      <xdr:col>6</xdr:col>
      <xdr:colOff>38100</xdr:colOff>
      <xdr:row>99</xdr:row>
      <xdr:rowOff>142735</xdr:rowOff>
    </xdr:to>
    <xdr:sp macro="" textlink="">
      <xdr:nvSpPr>
        <xdr:cNvPr id="263" name="楕円 262"/>
        <xdr:cNvSpPr/>
      </xdr:nvSpPr>
      <xdr:spPr>
        <a:xfrm>
          <a:off x="1079500" y="170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133862</xdr:rowOff>
    </xdr:from>
    <xdr:ext cx="534377" cy="259045"/>
    <xdr:sp macro="" textlink="">
      <xdr:nvSpPr>
        <xdr:cNvPr id="264" name="テキスト ボックス 263"/>
        <xdr:cNvSpPr txBox="1"/>
      </xdr:nvSpPr>
      <xdr:spPr>
        <a:xfrm>
          <a:off x="863111" y="171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72802</xdr:rowOff>
    </xdr:from>
    <xdr:to>
      <xdr:col>55</xdr:col>
      <xdr:colOff>0</xdr:colOff>
      <xdr:row>38</xdr:row>
      <xdr:rowOff>21579</xdr:rowOff>
    </xdr:to>
    <xdr:cxnSp macro="">
      <xdr:nvCxnSpPr>
        <xdr:cNvPr id="296" name="直線コネクタ 295"/>
        <xdr:cNvCxnSpPr/>
      </xdr:nvCxnSpPr>
      <xdr:spPr>
        <a:xfrm>
          <a:off x="9639300" y="6416452"/>
          <a:ext cx="838200" cy="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72802</xdr:rowOff>
    </xdr:from>
    <xdr:to>
      <xdr:col>50</xdr:col>
      <xdr:colOff>114300</xdr:colOff>
      <xdr:row>38</xdr:row>
      <xdr:rowOff>76378</xdr:rowOff>
    </xdr:to>
    <xdr:cxnSp macro="">
      <xdr:nvCxnSpPr>
        <xdr:cNvPr id="299" name="直線コネクタ 298"/>
        <xdr:cNvCxnSpPr/>
      </xdr:nvCxnSpPr>
      <xdr:spPr>
        <a:xfrm flipV="1">
          <a:off x="8750300" y="6416452"/>
          <a:ext cx="889000" cy="1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76378</xdr:rowOff>
    </xdr:from>
    <xdr:to>
      <xdr:col>45</xdr:col>
      <xdr:colOff>177800</xdr:colOff>
      <xdr:row>39</xdr:row>
      <xdr:rowOff>34740</xdr:rowOff>
    </xdr:to>
    <xdr:cxnSp macro="">
      <xdr:nvCxnSpPr>
        <xdr:cNvPr id="302" name="直線コネクタ 301"/>
        <xdr:cNvCxnSpPr/>
      </xdr:nvCxnSpPr>
      <xdr:spPr>
        <a:xfrm flipV="1">
          <a:off x="7861300" y="6591478"/>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34740</xdr:rowOff>
    </xdr:from>
    <xdr:to>
      <xdr:col>41</xdr:col>
      <xdr:colOff>50800</xdr:colOff>
      <xdr:row>39</xdr:row>
      <xdr:rowOff>61845</xdr:rowOff>
    </xdr:to>
    <xdr:cxnSp macro="">
      <xdr:nvCxnSpPr>
        <xdr:cNvPr id="305" name="直線コネクタ 304"/>
        <xdr:cNvCxnSpPr/>
      </xdr:nvCxnSpPr>
      <xdr:spPr>
        <a:xfrm flipV="1">
          <a:off x="6972300" y="672129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142229</xdr:rowOff>
    </xdr:from>
    <xdr:to>
      <xdr:col>55</xdr:col>
      <xdr:colOff>50800</xdr:colOff>
      <xdr:row>38</xdr:row>
      <xdr:rowOff>72379</xdr:rowOff>
    </xdr:to>
    <xdr:sp macro="" textlink="">
      <xdr:nvSpPr>
        <xdr:cNvPr id="315" name="楕円 314"/>
        <xdr:cNvSpPr/>
      </xdr:nvSpPr>
      <xdr:spPr>
        <a:xfrm>
          <a:off x="10426700" y="64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120656</xdr:rowOff>
    </xdr:from>
    <xdr:ext cx="534377" cy="259045"/>
    <xdr:sp macro="" textlink="">
      <xdr:nvSpPr>
        <xdr:cNvPr id="316" name="補助費等該当値テキスト"/>
        <xdr:cNvSpPr txBox="1"/>
      </xdr:nvSpPr>
      <xdr:spPr>
        <a:xfrm>
          <a:off x="10528300" y="64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22002</xdr:rowOff>
    </xdr:from>
    <xdr:to>
      <xdr:col>50</xdr:col>
      <xdr:colOff>165100</xdr:colOff>
      <xdr:row>37</xdr:row>
      <xdr:rowOff>123602</xdr:rowOff>
    </xdr:to>
    <xdr:sp macro="" textlink="">
      <xdr:nvSpPr>
        <xdr:cNvPr id="317" name="楕円 316"/>
        <xdr:cNvSpPr/>
      </xdr:nvSpPr>
      <xdr:spPr>
        <a:xfrm>
          <a:off x="9588500" y="6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114729</xdr:rowOff>
    </xdr:from>
    <xdr:ext cx="534377" cy="259045"/>
    <xdr:sp macro="" textlink="">
      <xdr:nvSpPr>
        <xdr:cNvPr id="318" name="テキスト ボックス 317"/>
        <xdr:cNvSpPr txBox="1"/>
      </xdr:nvSpPr>
      <xdr:spPr>
        <a:xfrm>
          <a:off x="9372111" y="64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25578</xdr:rowOff>
    </xdr:from>
    <xdr:to>
      <xdr:col>46</xdr:col>
      <xdr:colOff>38100</xdr:colOff>
      <xdr:row>38</xdr:row>
      <xdr:rowOff>127178</xdr:rowOff>
    </xdr:to>
    <xdr:sp macro="" textlink="">
      <xdr:nvSpPr>
        <xdr:cNvPr id="319" name="楕円 318"/>
        <xdr:cNvSpPr/>
      </xdr:nvSpPr>
      <xdr:spPr>
        <a:xfrm>
          <a:off x="8699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118305</xdr:rowOff>
    </xdr:from>
    <xdr:ext cx="534377" cy="259045"/>
    <xdr:sp macro="" textlink="">
      <xdr:nvSpPr>
        <xdr:cNvPr id="320" name="テキスト ボックス 319"/>
        <xdr:cNvSpPr txBox="1"/>
      </xdr:nvSpPr>
      <xdr:spPr>
        <a:xfrm>
          <a:off x="8483111" y="6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155390</xdr:rowOff>
    </xdr:from>
    <xdr:to>
      <xdr:col>41</xdr:col>
      <xdr:colOff>101600</xdr:colOff>
      <xdr:row>39</xdr:row>
      <xdr:rowOff>85540</xdr:rowOff>
    </xdr:to>
    <xdr:sp macro="" textlink="">
      <xdr:nvSpPr>
        <xdr:cNvPr id="321" name="楕円 320"/>
        <xdr:cNvSpPr/>
      </xdr:nvSpPr>
      <xdr:spPr>
        <a:xfrm>
          <a:off x="7810500" y="66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76667</xdr:rowOff>
    </xdr:from>
    <xdr:ext cx="534377" cy="259045"/>
    <xdr:sp macro="" textlink="">
      <xdr:nvSpPr>
        <xdr:cNvPr id="322" name="テキスト ボックス 321"/>
        <xdr:cNvSpPr txBox="1"/>
      </xdr:nvSpPr>
      <xdr:spPr>
        <a:xfrm>
          <a:off x="7594111" y="67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11045</xdr:rowOff>
    </xdr:from>
    <xdr:to>
      <xdr:col>36</xdr:col>
      <xdr:colOff>165100</xdr:colOff>
      <xdr:row>39</xdr:row>
      <xdr:rowOff>112645</xdr:rowOff>
    </xdr:to>
    <xdr:sp macro="" textlink="">
      <xdr:nvSpPr>
        <xdr:cNvPr id="323" name="楕円 322"/>
        <xdr:cNvSpPr/>
      </xdr:nvSpPr>
      <xdr:spPr>
        <a:xfrm>
          <a:off x="6921500" y="66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103772</xdr:rowOff>
    </xdr:from>
    <xdr:ext cx="534377" cy="259045"/>
    <xdr:sp macro="" textlink="">
      <xdr:nvSpPr>
        <xdr:cNvPr id="324" name="テキスト ボックス 323"/>
        <xdr:cNvSpPr txBox="1"/>
      </xdr:nvSpPr>
      <xdr:spPr>
        <a:xfrm>
          <a:off x="6705111" y="67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140626</xdr:rowOff>
    </xdr:from>
    <xdr:to>
      <xdr:col>55</xdr:col>
      <xdr:colOff>0</xdr:colOff>
      <xdr:row>55</xdr:row>
      <xdr:rowOff>148321</xdr:rowOff>
    </xdr:to>
    <xdr:cxnSp macro="">
      <xdr:nvCxnSpPr>
        <xdr:cNvPr id="355" name="直線コネクタ 354"/>
        <xdr:cNvCxnSpPr/>
      </xdr:nvCxnSpPr>
      <xdr:spPr>
        <a:xfrm flipV="1">
          <a:off x="9639300" y="9398926"/>
          <a:ext cx="838200" cy="1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128956</xdr:rowOff>
    </xdr:from>
    <xdr:to>
      <xdr:col>50</xdr:col>
      <xdr:colOff>114300</xdr:colOff>
      <xdr:row>55</xdr:row>
      <xdr:rowOff>148321</xdr:rowOff>
    </xdr:to>
    <xdr:cxnSp macro="">
      <xdr:nvCxnSpPr>
        <xdr:cNvPr id="358" name="直線コネクタ 357"/>
        <xdr:cNvCxnSpPr/>
      </xdr:nvCxnSpPr>
      <xdr:spPr>
        <a:xfrm>
          <a:off x="8750300" y="9558706"/>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129032</xdr:rowOff>
    </xdr:from>
    <xdr:to>
      <xdr:col>45</xdr:col>
      <xdr:colOff>177800</xdr:colOff>
      <xdr:row>55</xdr:row>
      <xdr:rowOff>128956</xdr:rowOff>
    </xdr:to>
    <xdr:cxnSp macro="">
      <xdr:nvCxnSpPr>
        <xdr:cNvPr id="361" name="直線コネクタ 360"/>
        <xdr:cNvCxnSpPr/>
      </xdr:nvCxnSpPr>
      <xdr:spPr>
        <a:xfrm>
          <a:off x="7861300" y="9044432"/>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129032</xdr:rowOff>
    </xdr:from>
    <xdr:to>
      <xdr:col>41</xdr:col>
      <xdr:colOff>50800</xdr:colOff>
      <xdr:row>53</xdr:row>
      <xdr:rowOff>30843</xdr:rowOff>
    </xdr:to>
    <xdr:cxnSp macro="">
      <xdr:nvCxnSpPr>
        <xdr:cNvPr id="364" name="直線コネクタ 363"/>
        <xdr:cNvCxnSpPr/>
      </xdr:nvCxnSpPr>
      <xdr:spPr>
        <a:xfrm flipV="1">
          <a:off x="6972300" y="9044432"/>
          <a:ext cx="889000" cy="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89826</xdr:rowOff>
    </xdr:from>
    <xdr:to>
      <xdr:col>55</xdr:col>
      <xdr:colOff>50800</xdr:colOff>
      <xdr:row>55</xdr:row>
      <xdr:rowOff>19976</xdr:rowOff>
    </xdr:to>
    <xdr:sp macro="" textlink="">
      <xdr:nvSpPr>
        <xdr:cNvPr id="374" name="楕円 373"/>
        <xdr:cNvSpPr/>
      </xdr:nvSpPr>
      <xdr:spPr>
        <a:xfrm>
          <a:off x="10426700" y="9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112703</xdr:rowOff>
    </xdr:from>
    <xdr:ext cx="534377" cy="259045"/>
    <xdr:sp macro="" textlink="">
      <xdr:nvSpPr>
        <xdr:cNvPr id="375" name="普通建設事業費該当値テキスト"/>
        <xdr:cNvSpPr txBox="1"/>
      </xdr:nvSpPr>
      <xdr:spPr>
        <a:xfrm>
          <a:off x="10528300" y="91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97521</xdr:rowOff>
    </xdr:from>
    <xdr:to>
      <xdr:col>50</xdr:col>
      <xdr:colOff>165100</xdr:colOff>
      <xdr:row>56</xdr:row>
      <xdr:rowOff>27671</xdr:rowOff>
    </xdr:to>
    <xdr:sp macro="" textlink="">
      <xdr:nvSpPr>
        <xdr:cNvPr id="376" name="楕円 375"/>
        <xdr:cNvSpPr/>
      </xdr:nvSpPr>
      <xdr:spPr>
        <a:xfrm>
          <a:off x="9588500" y="95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18798</xdr:rowOff>
    </xdr:from>
    <xdr:ext cx="534377" cy="259045"/>
    <xdr:sp macro="" textlink="">
      <xdr:nvSpPr>
        <xdr:cNvPr id="377" name="テキスト ボックス 376"/>
        <xdr:cNvSpPr txBox="1"/>
      </xdr:nvSpPr>
      <xdr:spPr>
        <a:xfrm>
          <a:off x="9372111" y="96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78156</xdr:rowOff>
    </xdr:from>
    <xdr:to>
      <xdr:col>46</xdr:col>
      <xdr:colOff>38100</xdr:colOff>
      <xdr:row>56</xdr:row>
      <xdr:rowOff>8306</xdr:rowOff>
    </xdr:to>
    <xdr:sp macro="" textlink="">
      <xdr:nvSpPr>
        <xdr:cNvPr id="378" name="楕円 377"/>
        <xdr:cNvSpPr/>
      </xdr:nvSpPr>
      <xdr:spPr>
        <a:xfrm>
          <a:off x="8699500" y="9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170883</xdr:rowOff>
    </xdr:from>
    <xdr:ext cx="534377" cy="259045"/>
    <xdr:sp macro="" textlink="">
      <xdr:nvSpPr>
        <xdr:cNvPr id="379" name="テキスト ボックス 378"/>
        <xdr:cNvSpPr txBox="1"/>
      </xdr:nvSpPr>
      <xdr:spPr>
        <a:xfrm>
          <a:off x="8483111" y="96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78232</xdr:rowOff>
    </xdr:from>
    <xdr:to>
      <xdr:col>41</xdr:col>
      <xdr:colOff>101600</xdr:colOff>
      <xdr:row>53</xdr:row>
      <xdr:rowOff>8382</xdr:rowOff>
    </xdr:to>
    <xdr:sp macro="" textlink="">
      <xdr:nvSpPr>
        <xdr:cNvPr id="380" name="楕円 379"/>
        <xdr:cNvSpPr/>
      </xdr:nvSpPr>
      <xdr:spPr>
        <a:xfrm>
          <a:off x="7810500" y="89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24909</xdr:rowOff>
    </xdr:from>
    <xdr:ext cx="599010" cy="259045"/>
    <xdr:sp macro="" textlink="">
      <xdr:nvSpPr>
        <xdr:cNvPr id="381" name="テキスト ボックス 380"/>
        <xdr:cNvSpPr txBox="1"/>
      </xdr:nvSpPr>
      <xdr:spPr>
        <a:xfrm>
          <a:off x="7561795" y="876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151493</xdr:rowOff>
    </xdr:from>
    <xdr:to>
      <xdr:col>36</xdr:col>
      <xdr:colOff>165100</xdr:colOff>
      <xdr:row>53</xdr:row>
      <xdr:rowOff>81643</xdr:rowOff>
    </xdr:to>
    <xdr:sp macro="" textlink="">
      <xdr:nvSpPr>
        <xdr:cNvPr id="382" name="楕円 381"/>
        <xdr:cNvSpPr/>
      </xdr:nvSpPr>
      <xdr:spPr>
        <a:xfrm>
          <a:off x="6921500" y="90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98170</xdr:rowOff>
    </xdr:from>
    <xdr:ext cx="599010" cy="259045"/>
    <xdr:sp macro="" textlink="">
      <xdr:nvSpPr>
        <xdr:cNvPr id="383" name="テキスト ボックス 382"/>
        <xdr:cNvSpPr txBox="1"/>
      </xdr:nvSpPr>
      <xdr:spPr>
        <a:xfrm>
          <a:off x="6672795" y="8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68410</xdr:rowOff>
    </xdr:from>
    <xdr:to>
      <xdr:col>55</xdr:col>
      <xdr:colOff>0</xdr:colOff>
      <xdr:row>78</xdr:row>
      <xdr:rowOff>160122</xdr:rowOff>
    </xdr:to>
    <xdr:cxnSp macro="">
      <xdr:nvCxnSpPr>
        <xdr:cNvPr id="414" name="直線コネクタ 413"/>
        <xdr:cNvCxnSpPr/>
      </xdr:nvCxnSpPr>
      <xdr:spPr>
        <a:xfrm flipV="1">
          <a:off x="9639300" y="13441510"/>
          <a:ext cx="838200" cy="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59941</xdr:rowOff>
    </xdr:from>
    <xdr:to>
      <xdr:col>50</xdr:col>
      <xdr:colOff>114300</xdr:colOff>
      <xdr:row>78</xdr:row>
      <xdr:rowOff>160122</xdr:rowOff>
    </xdr:to>
    <xdr:cxnSp macro="">
      <xdr:nvCxnSpPr>
        <xdr:cNvPr id="417" name="直線コネクタ 416"/>
        <xdr:cNvCxnSpPr/>
      </xdr:nvCxnSpPr>
      <xdr:spPr>
        <a:xfrm>
          <a:off x="8750300" y="13433041"/>
          <a:ext cx="889000" cy="10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101426</xdr:rowOff>
    </xdr:from>
    <xdr:to>
      <xdr:col>45</xdr:col>
      <xdr:colOff>177800</xdr:colOff>
      <xdr:row>78</xdr:row>
      <xdr:rowOff>59941</xdr:rowOff>
    </xdr:to>
    <xdr:cxnSp macro="">
      <xdr:nvCxnSpPr>
        <xdr:cNvPr id="420" name="直線コネクタ 419"/>
        <xdr:cNvCxnSpPr/>
      </xdr:nvCxnSpPr>
      <xdr:spPr>
        <a:xfrm>
          <a:off x="7861300" y="13303076"/>
          <a:ext cx="8890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17610</xdr:rowOff>
    </xdr:from>
    <xdr:to>
      <xdr:col>55</xdr:col>
      <xdr:colOff>50800</xdr:colOff>
      <xdr:row>78</xdr:row>
      <xdr:rowOff>119210</xdr:rowOff>
    </xdr:to>
    <xdr:sp macro="" textlink="">
      <xdr:nvSpPr>
        <xdr:cNvPr id="430" name="楕円 429"/>
        <xdr:cNvSpPr/>
      </xdr:nvSpPr>
      <xdr:spPr>
        <a:xfrm>
          <a:off x="10426700" y="13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40487</xdr:rowOff>
    </xdr:from>
    <xdr:ext cx="534377" cy="259045"/>
    <xdr:sp macro="" textlink="">
      <xdr:nvSpPr>
        <xdr:cNvPr id="431" name="普通建設事業費 （ うち新規整備　）該当値テキスト"/>
        <xdr:cNvSpPr txBox="1"/>
      </xdr:nvSpPr>
      <xdr:spPr>
        <a:xfrm>
          <a:off x="10528300" y="132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109322</xdr:rowOff>
    </xdr:from>
    <xdr:to>
      <xdr:col>50</xdr:col>
      <xdr:colOff>165100</xdr:colOff>
      <xdr:row>79</xdr:row>
      <xdr:rowOff>39472</xdr:rowOff>
    </xdr:to>
    <xdr:sp macro="" textlink="">
      <xdr:nvSpPr>
        <xdr:cNvPr id="432" name="楕円 431"/>
        <xdr:cNvSpPr/>
      </xdr:nvSpPr>
      <xdr:spPr>
        <a:xfrm>
          <a:off x="9588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30599</xdr:rowOff>
    </xdr:from>
    <xdr:ext cx="534377" cy="259045"/>
    <xdr:sp macro="" textlink="">
      <xdr:nvSpPr>
        <xdr:cNvPr id="433" name="テキスト ボックス 432"/>
        <xdr:cNvSpPr txBox="1"/>
      </xdr:nvSpPr>
      <xdr:spPr>
        <a:xfrm>
          <a:off x="9372111" y="135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9141</xdr:rowOff>
    </xdr:from>
    <xdr:to>
      <xdr:col>46</xdr:col>
      <xdr:colOff>38100</xdr:colOff>
      <xdr:row>78</xdr:row>
      <xdr:rowOff>110741</xdr:rowOff>
    </xdr:to>
    <xdr:sp macro="" textlink="">
      <xdr:nvSpPr>
        <xdr:cNvPr id="434" name="楕円 433"/>
        <xdr:cNvSpPr/>
      </xdr:nvSpPr>
      <xdr:spPr>
        <a:xfrm>
          <a:off x="8699500" y="133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101868</xdr:rowOff>
    </xdr:from>
    <xdr:ext cx="534377" cy="259045"/>
    <xdr:sp macro="" textlink="">
      <xdr:nvSpPr>
        <xdr:cNvPr id="435" name="テキスト ボックス 434"/>
        <xdr:cNvSpPr txBox="1"/>
      </xdr:nvSpPr>
      <xdr:spPr>
        <a:xfrm>
          <a:off x="8483111" y="134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50626</xdr:rowOff>
    </xdr:from>
    <xdr:to>
      <xdr:col>41</xdr:col>
      <xdr:colOff>101600</xdr:colOff>
      <xdr:row>77</xdr:row>
      <xdr:rowOff>152226</xdr:rowOff>
    </xdr:to>
    <xdr:sp macro="" textlink="">
      <xdr:nvSpPr>
        <xdr:cNvPr id="436" name="楕円 435"/>
        <xdr:cNvSpPr/>
      </xdr:nvSpPr>
      <xdr:spPr>
        <a:xfrm>
          <a:off x="7810500" y="132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168753</xdr:rowOff>
    </xdr:from>
    <xdr:ext cx="534377" cy="259045"/>
    <xdr:sp macro="" textlink="">
      <xdr:nvSpPr>
        <xdr:cNvPr id="437" name="テキスト ボックス 436"/>
        <xdr:cNvSpPr txBox="1"/>
      </xdr:nvSpPr>
      <xdr:spPr>
        <a:xfrm>
          <a:off x="7594111" y="13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69926</xdr:rowOff>
    </xdr:from>
    <xdr:to>
      <xdr:col>55</xdr:col>
      <xdr:colOff>0</xdr:colOff>
      <xdr:row>96</xdr:row>
      <xdr:rowOff>75730</xdr:rowOff>
    </xdr:to>
    <xdr:cxnSp macro="">
      <xdr:nvCxnSpPr>
        <xdr:cNvPr id="466" name="直線コネクタ 465"/>
        <xdr:cNvCxnSpPr/>
      </xdr:nvCxnSpPr>
      <xdr:spPr>
        <a:xfrm>
          <a:off x="9639300" y="16529126"/>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69926</xdr:rowOff>
    </xdr:from>
    <xdr:to>
      <xdr:col>50</xdr:col>
      <xdr:colOff>114300</xdr:colOff>
      <xdr:row>96</xdr:row>
      <xdr:rowOff>115506</xdr:rowOff>
    </xdr:to>
    <xdr:cxnSp macro="">
      <xdr:nvCxnSpPr>
        <xdr:cNvPr id="469" name="直線コネクタ 468"/>
        <xdr:cNvCxnSpPr/>
      </xdr:nvCxnSpPr>
      <xdr:spPr>
        <a:xfrm flipV="1">
          <a:off x="8750300" y="16529126"/>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32626</xdr:rowOff>
    </xdr:from>
    <xdr:to>
      <xdr:col>45</xdr:col>
      <xdr:colOff>177800</xdr:colOff>
      <xdr:row>96</xdr:row>
      <xdr:rowOff>115506</xdr:rowOff>
    </xdr:to>
    <xdr:cxnSp macro="">
      <xdr:nvCxnSpPr>
        <xdr:cNvPr id="472" name="直線コネクタ 471"/>
        <xdr:cNvCxnSpPr/>
      </xdr:nvCxnSpPr>
      <xdr:spPr>
        <a:xfrm>
          <a:off x="7861300" y="16148926"/>
          <a:ext cx="889000" cy="4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24930</xdr:rowOff>
    </xdr:from>
    <xdr:to>
      <xdr:col>55</xdr:col>
      <xdr:colOff>50800</xdr:colOff>
      <xdr:row>96</xdr:row>
      <xdr:rowOff>126530</xdr:rowOff>
    </xdr:to>
    <xdr:sp macro="" textlink="">
      <xdr:nvSpPr>
        <xdr:cNvPr id="482" name="楕円 481"/>
        <xdr:cNvSpPr/>
      </xdr:nvSpPr>
      <xdr:spPr>
        <a:xfrm>
          <a:off x="10426700" y="1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3357</xdr:rowOff>
    </xdr:from>
    <xdr:ext cx="534377" cy="259045"/>
    <xdr:sp macro="" textlink="">
      <xdr:nvSpPr>
        <xdr:cNvPr id="483" name="普通建設事業費 （ うち更新整備　）該当値テキスト"/>
        <xdr:cNvSpPr txBox="1"/>
      </xdr:nvSpPr>
      <xdr:spPr>
        <a:xfrm>
          <a:off x="10528300" y="164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19126</xdr:rowOff>
    </xdr:from>
    <xdr:to>
      <xdr:col>50</xdr:col>
      <xdr:colOff>165100</xdr:colOff>
      <xdr:row>96</xdr:row>
      <xdr:rowOff>120726</xdr:rowOff>
    </xdr:to>
    <xdr:sp macro="" textlink="">
      <xdr:nvSpPr>
        <xdr:cNvPr id="484" name="楕円 483"/>
        <xdr:cNvSpPr/>
      </xdr:nvSpPr>
      <xdr:spPr>
        <a:xfrm>
          <a:off x="9588500" y="16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137253</xdr:rowOff>
    </xdr:from>
    <xdr:ext cx="534377" cy="259045"/>
    <xdr:sp macro="" textlink="">
      <xdr:nvSpPr>
        <xdr:cNvPr id="485" name="テキスト ボックス 484"/>
        <xdr:cNvSpPr txBox="1"/>
      </xdr:nvSpPr>
      <xdr:spPr>
        <a:xfrm>
          <a:off x="9372111" y="162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64706</xdr:rowOff>
    </xdr:from>
    <xdr:to>
      <xdr:col>46</xdr:col>
      <xdr:colOff>38100</xdr:colOff>
      <xdr:row>96</xdr:row>
      <xdr:rowOff>166306</xdr:rowOff>
    </xdr:to>
    <xdr:sp macro="" textlink="">
      <xdr:nvSpPr>
        <xdr:cNvPr id="486" name="楕円 485"/>
        <xdr:cNvSpPr/>
      </xdr:nvSpPr>
      <xdr:spPr>
        <a:xfrm>
          <a:off x="86995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11383</xdr:rowOff>
    </xdr:from>
    <xdr:ext cx="534377" cy="259045"/>
    <xdr:sp macro="" textlink="">
      <xdr:nvSpPr>
        <xdr:cNvPr id="487" name="テキスト ボックス 486"/>
        <xdr:cNvSpPr txBox="1"/>
      </xdr:nvSpPr>
      <xdr:spPr>
        <a:xfrm>
          <a:off x="8483111" y="162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153276</xdr:rowOff>
    </xdr:from>
    <xdr:to>
      <xdr:col>41</xdr:col>
      <xdr:colOff>101600</xdr:colOff>
      <xdr:row>94</xdr:row>
      <xdr:rowOff>83426</xdr:rowOff>
    </xdr:to>
    <xdr:sp macro="" textlink="">
      <xdr:nvSpPr>
        <xdr:cNvPr id="488" name="楕円 487"/>
        <xdr:cNvSpPr/>
      </xdr:nvSpPr>
      <xdr:spPr>
        <a:xfrm>
          <a:off x="7810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99953</xdr:rowOff>
    </xdr:from>
    <xdr:ext cx="534377" cy="259045"/>
    <xdr:sp macro="" textlink="">
      <xdr:nvSpPr>
        <xdr:cNvPr id="489" name="テキスト ボックス 488"/>
        <xdr:cNvSpPr txBox="1"/>
      </xdr:nvSpPr>
      <xdr:spPr>
        <a:xfrm>
          <a:off x="7594111" y="158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94910</xdr:rowOff>
    </xdr:from>
    <xdr:to>
      <xdr:col>85</xdr:col>
      <xdr:colOff>127000</xdr:colOff>
      <xdr:row>39</xdr:row>
      <xdr:rowOff>98878</xdr:rowOff>
    </xdr:to>
    <xdr:cxnSp macro="">
      <xdr:nvCxnSpPr>
        <xdr:cNvPr id="520" name="直線コネクタ 519"/>
        <xdr:cNvCxnSpPr/>
      </xdr:nvCxnSpPr>
      <xdr:spPr>
        <a:xfrm flipV="1">
          <a:off x="15481300" y="6781460"/>
          <a:ext cx="8382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92657</xdr:rowOff>
    </xdr:from>
    <xdr:to>
      <xdr:col>81</xdr:col>
      <xdr:colOff>50800</xdr:colOff>
      <xdr:row>39</xdr:row>
      <xdr:rowOff>98878</xdr:rowOff>
    </xdr:to>
    <xdr:cxnSp macro="">
      <xdr:nvCxnSpPr>
        <xdr:cNvPr id="523" name="直線コネクタ 522"/>
        <xdr:cNvCxnSpPr/>
      </xdr:nvCxnSpPr>
      <xdr:spPr>
        <a:xfrm>
          <a:off x="14592300" y="6779207"/>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92657</xdr:rowOff>
    </xdr:from>
    <xdr:to>
      <xdr:col>76</xdr:col>
      <xdr:colOff>114300</xdr:colOff>
      <xdr:row>39</xdr:row>
      <xdr:rowOff>98062</xdr:rowOff>
    </xdr:to>
    <xdr:cxnSp macro="">
      <xdr:nvCxnSpPr>
        <xdr:cNvPr id="526" name="直線コネクタ 525"/>
        <xdr:cNvCxnSpPr/>
      </xdr:nvCxnSpPr>
      <xdr:spPr>
        <a:xfrm flipV="1">
          <a:off x="13703300" y="6779207"/>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74369</xdr:rowOff>
    </xdr:from>
    <xdr:to>
      <xdr:col>71</xdr:col>
      <xdr:colOff>177800</xdr:colOff>
      <xdr:row>39</xdr:row>
      <xdr:rowOff>98062</xdr:rowOff>
    </xdr:to>
    <xdr:cxnSp macro="">
      <xdr:nvCxnSpPr>
        <xdr:cNvPr id="529" name="直線コネクタ 528"/>
        <xdr:cNvCxnSpPr/>
      </xdr:nvCxnSpPr>
      <xdr:spPr>
        <a:xfrm>
          <a:off x="12814300" y="6760919"/>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44110</xdr:rowOff>
    </xdr:from>
    <xdr:to>
      <xdr:col>85</xdr:col>
      <xdr:colOff>177800</xdr:colOff>
      <xdr:row>39</xdr:row>
      <xdr:rowOff>145710</xdr:rowOff>
    </xdr:to>
    <xdr:sp macro="" textlink="">
      <xdr:nvSpPr>
        <xdr:cNvPr id="539" name="楕円 538"/>
        <xdr:cNvSpPr/>
      </xdr:nvSpPr>
      <xdr:spPr>
        <a:xfrm>
          <a:off x="16268700" y="67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41857</xdr:rowOff>
    </xdr:from>
    <xdr:to>
      <xdr:col>76</xdr:col>
      <xdr:colOff>165100</xdr:colOff>
      <xdr:row>39</xdr:row>
      <xdr:rowOff>143457</xdr:rowOff>
    </xdr:to>
    <xdr:sp macro="" textlink="">
      <xdr:nvSpPr>
        <xdr:cNvPr id="543" name="楕円 542"/>
        <xdr:cNvSpPr/>
      </xdr:nvSpPr>
      <xdr:spPr>
        <a:xfrm>
          <a:off x="14541500" y="67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134584</xdr:rowOff>
    </xdr:from>
    <xdr:ext cx="378565" cy="259045"/>
    <xdr:sp macro="" textlink="">
      <xdr:nvSpPr>
        <xdr:cNvPr id="544" name="テキスト ボックス 543"/>
        <xdr:cNvSpPr txBox="1"/>
      </xdr:nvSpPr>
      <xdr:spPr>
        <a:xfrm>
          <a:off x="14403017" y="682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47262</xdr:rowOff>
    </xdr:from>
    <xdr:to>
      <xdr:col>72</xdr:col>
      <xdr:colOff>38100</xdr:colOff>
      <xdr:row>39</xdr:row>
      <xdr:rowOff>148862</xdr:rowOff>
    </xdr:to>
    <xdr:sp macro="" textlink="">
      <xdr:nvSpPr>
        <xdr:cNvPr id="545" name="楕円 544"/>
        <xdr:cNvSpPr/>
      </xdr:nvSpPr>
      <xdr:spPr>
        <a:xfrm>
          <a:off x="13652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139989</xdr:rowOff>
    </xdr:from>
    <xdr:ext cx="313932" cy="259045"/>
    <xdr:sp macro="" textlink="">
      <xdr:nvSpPr>
        <xdr:cNvPr id="546" name="テキスト ボックス 545"/>
        <xdr:cNvSpPr txBox="1"/>
      </xdr:nvSpPr>
      <xdr:spPr>
        <a:xfrm>
          <a:off x="13546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23569</xdr:rowOff>
    </xdr:from>
    <xdr:to>
      <xdr:col>67</xdr:col>
      <xdr:colOff>101600</xdr:colOff>
      <xdr:row>39</xdr:row>
      <xdr:rowOff>125169</xdr:rowOff>
    </xdr:to>
    <xdr:sp macro="" textlink="">
      <xdr:nvSpPr>
        <xdr:cNvPr id="547" name="楕円 546"/>
        <xdr:cNvSpPr/>
      </xdr:nvSpPr>
      <xdr:spPr>
        <a:xfrm>
          <a:off x="12763500" y="6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116296</xdr:rowOff>
    </xdr:from>
    <xdr:ext cx="469744" cy="259045"/>
    <xdr:sp macro="" textlink="">
      <xdr:nvSpPr>
        <xdr:cNvPr id="548" name="テキスト ボックス 547"/>
        <xdr:cNvSpPr txBox="1"/>
      </xdr:nvSpPr>
      <xdr:spPr>
        <a:xfrm>
          <a:off x="12579428" y="6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154839</xdr:rowOff>
    </xdr:from>
    <xdr:to>
      <xdr:col>85</xdr:col>
      <xdr:colOff>127000</xdr:colOff>
      <xdr:row>75</xdr:row>
      <xdr:rowOff>6718</xdr:rowOff>
    </xdr:to>
    <xdr:cxnSp macro="">
      <xdr:nvCxnSpPr>
        <xdr:cNvPr id="626" name="直線コネクタ 625"/>
        <xdr:cNvCxnSpPr/>
      </xdr:nvCxnSpPr>
      <xdr:spPr>
        <a:xfrm flipV="1">
          <a:off x="15481300" y="12842139"/>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115595</xdr:rowOff>
    </xdr:from>
    <xdr:to>
      <xdr:col>81</xdr:col>
      <xdr:colOff>50800</xdr:colOff>
      <xdr:row>75</xdr:row>
      <xdr:rowOff>6718</xdr:rowOff>
    </xdr:to>
    <xdr:cxnSp macro="">
      <xdr:nvCxnSpPr>
        <xdr:cNvPr id="629" name="直線コネクタ 628"/>
        <xdr:cNvCxnSpPr/>
      </xdr:nvCxnSpPr>
      <xdr:spPr>
        <a:xfrm>
          <a:off x="14592300" y="12802895"/>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95644</xdr:rowOff>
    </xdr:from>
    <xdr:to>
      <xdr:col>76</xdr:col>
      <xdr:colOff>114300</xdr:colOff>
      <xdr:row>74</xdr:row>
      <xdr:rowOff>115595</xdr:rowOff>
    </xdr:to>
    <xdr:cxnSp macro="">
      <xdr:nvCxnSpPr>
        <xdr:cNvPr id="632" name="直線コネクタ 631"/>
        <xdr:cNvCxnSpPr/>
      </xdr:nvCxnSpPr>
      <xdr:spPr>
        <a:xfrm>
          <a:off x="13703300" y="12782944"/>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95644</xdr:rowOff>
    </xdr:from>
    <xdr:to>
      <xdr:col>71</xdr:col>
      <xdr:colOff>177800</xdr:colOff>
      <xdr:row>74</xdr:row>
      <xdr:rowOff>96203</xdr:rowOff>
    </xdr:to>
    <xdr:cxnSp macro="">
      <xdr:nvCxnSpPr>
        <xdr:cNvPr id="635" name="直線コネクタ 634"/>
        <xdr:cNvCxnSpPr/>
      </xdr:nvCxnSpPr>
      <xdr:spPr>
        <a:xfrm flipV="1">
          <a:off x="12814300" y="12782944"/>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104039</xdr:rowOff>
    </xdr:from>
    <xdr:to>
      <xdr:col>85</xdr:col>
      <xdr:colOff>177800</xdr:colOff>
      <xdr:row>75</xdr:row>
      <xdr:rowOff>34189</xdr:rowOff>
    </xdr:to>
    <xdr:sp macro="" textlink="">
      <xdr:nvSpPr>
        <xdr:cNvPr id="645" name="楕円 644"/>
        <xdr:cNvSpPr/>
      </xdr:nvSpPr>
      <xdr:spPr>
        <a:xfrm>
          <a:off x="16268700" y="127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126916</xdr:rowOff>
    </xdr:from>
    <xdr:ext cx="534377" cy="259045"/>
    <xdr:sp macro="" textlink="">
      <xdr:nvSpPr>
        <xdr:cNvPr id="646" name="公債費該当値テキスト"/>
        <xdr:cNvSpPr txBox="1"/>
      </xdr:nvSpPr>
      <xdr:spPr>
        <a:xfrm>
          <a:off x="16370300" y="126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127368</xdr:rowOff>
    </xdr:from>
    <xdr:to>
      <xdr:col>81</xdr:col>
      <xdr:colOff>101600</xdr:colOff>
      <xdr:row>75</xdr:row>
      <xdr:rowOff>57518</xdr:rowOff>
    </xdr:to>
    <xdr:sp macro="" textlink="">
      <xdr:nvSpPr>
        <xdr:cNvPr id="647" name="楕円 646"/>
        <xdr:cNvSpPr/>
      </xdr:nvSpPr>
      <xdr:spPr>
        <a:xfrm>
          <a:off x="15430500" y="12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74045</xdr:rowOff>
    </xdr:from>
    <xdr:ext cx="534377" cy="259045"/>
    <xdr:sp macro="" textlink="">
      <xdr:nvSpPr>
        <xdr:cNvPr id="648" name="テキスト ボックス 647"/>
        <xdr:cNvSpPr txBox="1"/>
      </xdr:nvSpPr>
      <xdr:spPr>
        <a:xfrm>
          <a:off x="15214111" y="125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64795</xdr:rowOff>
    </xdr:from>
    <xdr:to>
      <xdr:col>76</xdr:col>
      <xdr:colOff>165100</xdr:colOff>
      <xdr:row>74</xdr:row>
      <xdr:rowOff>166395</xdr:rowOff>
    </xdr:to>
    <xdr:sp macro="" textlink="">
      <xdr:nvSpPr>
        <xdr:cNvPr id="649" name="楕円 648"/>
        <xdr:cNvSpPr/>
      </xdr:nvSpPr>
      <xdr:spPr>
        <a:xfrm>
          <a:off x="14541500" y="127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11472</xdr:rowOff>
    </xdr:from>
    <xdr:ext cx="534377" cy="259045"/>
    <xdr:sp macro="" textlink="">
      <xdr:nvSpPr>
        <xdr:cNvPr id="650" name="テキスト ボックス 649"/>
        <xdr:cNvSpPr txBox="1"/>
      </xdr:nvSpPr>
      <xdr:spPr>
        <a:xfrm>
          <a:off x="14325111" y="125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44844</xdr:rowOff>
    </xdr:from>
    <xdr:to>
      <xdr:col>72</xdr:col>
      <xdr:colOff>38100</xdr:colOff>
      <xdr:row>74</xdr:row>
      <xdr:rowOff>146444</xdr:rowOff>
    </xdr:to>
    <xdr:sp macro="" textlink="">
      <xdr:nvSpPr>
        <xdr:cNvPr id="651" name="楕円 650"/>
        <xdr:cNvSpPr/>
      </xdr:nvSpPr>
      <xdr:spPr>
        <a:xfrm>
          <a:off x="13652500" y="127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162971</xdr:rowOff>
    </xdr:from>
    <xdr:ext cx="534377" cy="259045"/>
    <xdr:sp macro="" textlink="">
      <xdr:nvSpPr>
        <xdr:cNvPr id="652" name="テキスト ボックス 651"/>
        <xdr:cNvSpPr txBox="1"/>
      </xdr:nvSpPr>
      <xdr:spPr>
        <a:xfrm>
          <a:off x="13436111" y="125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45403</xdr:rowOff>
    </xdr:from>
    <xdr:to>
      <xdr:col>67</xdr:col>
      <xdr:colOff>101600</xdr:colOff>
      <xdr:row>74</xdr:row>
      <xdr:rowOff>147003</xdr:rowOff>
    </xdr:to>
    <xdr:sp macro="" textlink="">
      <xdr:nvSpPr>
        <xdr:cNvPr id="653" name="楕円 652"/>
        <xdr:cNvSpPr/>
      </xdr:nvSpPr>
      <xdr:spPr>
        <a:xfrm>
          <a:off x="12763500" y="127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163530</xdr:rowOff>
    </xdr:from>
    <xdr:ext cx="534377" cy="259045"/>
    <xdr:sp macro="" textlink="">
      <xdr:nvSpPr>
        <xdr:cNvPr id="654" name="テキスト ボックス 653"/>
        <xdr:cNvSpPr txBox="1"/>
      </xdr:nvSpPr>
      <xdr:spPr>
        <a:xfrm>
          <a:off x="12547111" y="125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47895</xdr:rowOff>
    </xdr:from>
    <xdr:to>
      <xdr:col>85</xdr:col>
      <xdr:colOff>127000</xdr:colOff>
      <xdr:row>98</xdr:row>
      <xdr:rowOff>62525</xdr:rowOff>
    </xdr:to>
    <xdr:cxnSp macro="">
      <xdr:nvCxnSpPr>
        <xdr:cNvPr id="681" name="直線コネクタ 680"/>
        <xdr:cNvCxnSpPr/>
      </xdr:nvCxnSpPr>
      <xdr:spPr>
        <a:xfrm flipV="1">
          <a:off x="15481300" y="1684999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51301</xdr:rowOff>
    </xdr:from>
    <xdr:to>
      <xdr:col>81</xdr:col>
      <xdr:colOff>50800</xdr:colOff>
      <xdr:row>98</xdr:row>
      <xdr:rowOff>62525</xdr:rowOff>
    </xdr:to>
    <xdr:cxnSp macro="">
      <xdr:nvCxnSpPr>
        <xdr:cNvPr id="684" name="直線コネクタ 683"/>
        <xdr:cNvCxnSpPr/>
      </xdr:nvCxnSpPr>
      <xdr:spPr>
        <a:xfrm>
          <a:off x="14592300" y="16167601"/>
          <a:ext cx="889000" cy="6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51301</xdr:rowOff>
    </xdr:from>
    <xdr:to>
      <xdr:col>76</xdr:col>
      <xdr:colOff>114300</xdr:colOff>
      <xdr:row>97</xdr:row>
      <xdr:rowOff>134465</xdr:rowOff>
    </xdr:to>
    <xdr:cxnSp macro="">
      <xdr:nvCxnSpPr>
        <xdr:cNvPr id="687" name="直線コネクタ 686"/>
        <xdr:cNvCxnSpPr/>
      </xdr:nvCxnSpPr>
      <xdr:spPr>
        <a:xfrm flipV="1">
          <a:off x="13703300" y="16167601"/>
          <a:ext cx="889000" cy="5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119743</xdr:rowOff>
    </xdr:from>
    <xdr:to>
      <xdr:col>71</xdr:col>
      <xdr:colOff>177800</xdr:colOff>
      <xdr:row>97</xdr:row>
      <xdr:rowOff>134465</xdr:rowOff>
    </xdr:to>
    <xdr:cxnSp macro="">
      <xdr:nvCxnSpPr>
        <xdr:cNvPr id="690" name="直線コネクタ 689"/>
        <xdr:cNvCxnSpPr/>
      </xdr:nvCxnSpPr>
      <xdr:spPr>
        <a:xfrm>
          <a:off x="12814300" y="16578943"/>
          <a:ext cx="889000" cy="1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168545</xdr:rowOff>
    </xdr:from>
    <xdr:to>
      <xdr:col>85</xdr:col>
      <xdr:colOff>177800</xdr:colOff>
      <xdr:row>98</xdr:row>
      <xdr:rowOff>98695</xdr:rowOff>
    </xdr:to>
    <xdr:sp macro="" textlink="">
      <xdr:nvSpPr>
        <xdr:cNvPr id="700" name="楕円 699"/>
        <xdr:cNvSpPr/>
      </xdr:nvSpPr>
      <xdr:spPr>
        <a:xfrm>
          <a:off x="162687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83472</xdr:rowOff>
    </xdr:from>
    <xdr:ext cx="469744" cy="259045"/>
    <xdr:sp macro="" textlink="">
      <xdr:nvSpPr>
        <xdr:cNvPr id="701" name="積立金該当値テキスト"/>
        <xdr:cNvSpPr txBox="1"/>
      </xdr:nvSpPr>
      <xdr:spPr>
        <a:xfrm>
          <a:off x="16370300" y="167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11725</xdr:rowOff>
    </xdr:from>
    <xdr:to>
      <xdr:col>81</xdr:col>
      <xdr:colOff>101600</xdr:colOff>
      <xdr:row>98</xdr:row>
      <xdr:rowOff>113325</xdr:rowOff>
    </xdr:to>
    <xdr:sp macro="" textlink="">
      <xdr:nvSpPr>
        <xdr:cNvPr id="702" name="楕円 701"/>
        <xdr:cNvSpPr/>
      </xdr:nvSpPr>
      <xdr:spPr>
        <a:xfrm>
          <a:off x="15430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104452</xdr:rowOff>
    </xdr:from>
    <xdr:ext cx="469744" cy="259045"/>
    <xdr:sp macro="" textlink="">
      <xdr:nvSpPr>
        <xdr:cNvPr id="703" name="テキスト ボックス 702"/>
        <xdr:cNvSpPr txBox="1"/>
      </xdr:nvSpPr>
      <xdr:spPr>
        <a:xfrm>
          <a:off x="15246428" y="169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501</xdr:rowOff>
    </xdr:from>
    <xdr:to>
      <xdr:col>76</xdr:col>
      <xdr:colOff>165100</xdr:colOff>
      <xdr:row>94</xdr:row>
      <xdr:rowOff>102101</xdr:rowOff>
    </xdr:to>
    <xdr:sp macro="" textlink="">
      <xdr:nvSpPr>
        <xdr:cNvPr id="704" name="楕円 703"/>
        <xdr:cNvSpPr/>
      </xdr:nvSpPr>
      <xdr:spPr>
        <a:xfrm>
          <a:off x="14541500" y="161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118628</xdr:rowOff>
    </xdr:from>
    <xdr:ext cx="534377" cy="259045"/>
    <xdr:sp macro="" textlink="">
      <xdr:nvSpPr>
        <xdr:cNvPr id="705" name="テキスト ボックス 704"/>
        <xdr:cNvSpPr txBox="1"/>
      </xdr:nvSpPr>
      <xdr:spPr>
        <a:xfrm>
          <a:off x="14325111" y="158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83665</xdr:rowOff>
    </xdr:from>
    <xdr:to>
      <xdr:col>72</xdr:col>
      <xdr:colOff>38100</xdr:colOff>
      <xdr:row>98</xdr:row>
      <xdr:rowOff>13815</xdr:rowOff>
    </xdr:to>
    <xdr:sp macro="" textlink="">
      <xdr:nvSpPr>
        <xdr:cNvPr id="706" name="楕円 705"/>
        <xdr:cNvSpPr/>
      </xdr:nvSpPr>
      <xdr:spPr>
        <a:xfrm>
          <a:off x="13652500" y="167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4942</xdr:rowOff>
    </xdr:from>
    <xdr:ext cx="469744" cy="259045"/>
    <xdr:sp macro="" textlink="">
      <xdr:nvSpPr>
        <xdr:cNvPr id="707" name="テキスト ボックス 706"/>
        <xdr:cNvSpPr txBox="1"/>
      </xdr:nvSpPr>
      <xdr:spPr>
        <a:xfrm>
          <a:off x="13468428" y="168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68943</xdr:rowOff>
    </xdr:from>
    <xdr:to>
      <xdr:col>67</xdr:col>
      <xdr:colOff>101600</xdr:colOff>
      <xdr:row>96</xdr:row>
      <xdr:rowOff>170543</xdr:rowOff>
    </xdr:to>
    <xdr:sp macro="" textlink="">
      <xdr:nvSpPr>
        <xdr:cNvPr id="708" name="楕円 707"/>
        <xdr:cNvSpPr/>
      </xdr:nvSpPr>
      <xdr:spPr>
        <a:xfrm>
          <a:off x="12763500" y="165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161670</xdr:rowOff>
    </xdr:from>
    <xdr:ext cx="534377" cy="259045"/>
    <xdr:sp macro="" textlink="">
      <xdr:nvSpPr>
        <xdr:cNvPr id="709" name="テキスト ボックス 708"/>
        <xdr:cNvSpPr txBox="1"/>
      </xdr:nvSpPr>
      <xdr:spPr>
        <a:xfrm>
          <a:off x="12547111" y="166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38100</xdr:rowOff>
    </xdr:from>
    <xdr:to>
      <xdr:col>116</xdr:col>
      <xdr:colOff>63500</xdr:colOff>
      <xdr:row>39</xdr:row>
      <xdr:rowOff>40386</xdr:rowOff>
    </xdr:to>
    <xdr:cxnSp macro="">
      <xdr:nvCxnSpPr>
        <xdr:cNvPr id="738" name="直線コネクタ 737"/>
        <xdr:cNvCxnSpPr/>
      </xdr:nvCxnSpPr>
      <xdr:spPr>
        <a:xfrm flipV="1">
          <a:off x="21323300" y="67246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40386</xdr:rowOff>
    </xdr:from>
    <xdr:to>
      <xdr:col>111</xdr:col>
      <xdr:colOff>177800</xdr:colOff>
      <xdr:row>39</xdr:row>
      <xdr:rowOff>43053</xdr:rowOff>
    </xdr:to>
    <xdr:cxnSp macro="">
      <xdr:nvCxnSpPr>
        <xdr:cNvPr id="741" name="直線コネクタ 740"/>
        <xdr:cNvCxnSpPr/>
      </xdr:nvCxnSpPr>
      <xdr:spPr>
        <a:xfrm flipV="1">
          <a:off x="20434300" y="67269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43053</xdr:rowOff>
    </xdr:from>
    <xdr:to>
      <xdr:col>107</xdr:col>
      <xdr:colOff>50800</xdr:colOff>
      <xdr:row>39</xdr:row>
      <xdr:rowOff>43053</xdr:rowOff>
    </xdr:to>
    <xdr:cxnSp macro="">
      <xdr:nvCxnSpPr>
        <xdr:cNvPr id="744" name="直線コネクタ 743"/>
        <xdr:cNvCxnSpPr/>
      </xdr:nvCxnSpPr>
      <xdr:spPr>
        <a:xfrm>
          <a:off x="19545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43053</xdr:rowOff>
    </xdr:from>
    <xdr:to>
      <xdr:col>102</xdr:col>
      <xdr:colOff>114300</xdr:colOff>
      <xdr:row>39</xdr:row>
      <xdr:rowOff>43053</xdr:rowOff>
    </xdr:to>
    <xdr:cxnSp macro="">
      <xdr:nvCxnSpPr>
        <xdr:cNvPr id="747" name="直線コネクタ 746"/>
        <xdr:cNvCxnSpPr/>
      </xdr:nvCxnSpPr>
      <xdr:spPr>
        <a:xfrm>
          <a:off x="18656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158750</xdr:rowOff>
    </xdr:from>
    <xdr:to>
      <xdr:col>116</xdr:col>
      <xdr:colOff>114300</xdr:colOff>
      <xdr:row>39</xdr:row>
      <xdr:rowOff>88900</xdr:rowOff>
    </xdr:to>
    <xdr:sp macro="" textlink="">
      <xdr:nvSpPr>
        <xdr:cNvPr id="757" name="楕円 756"/>
        <xdr:cNvSpPr/>
      </xdr:nvSpPr>
      <xdr:spPr>
        <a:xfrm>
          <a:off x="22110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73677</xdr:rowOff>
    </xdr:from>
    <xdr:ext cx="313932" cy="259045"/>
    <xdr:sp macro="" textlink="">
      <xdr:nvSpPr>
        <xdr:cNvPr id="758" name="投資及び出資金該当値テキスト"/>
        <xdr:cNvSpPr txBox="1"/>
      </xdr:nvSpPr>
      <xdr:spPr>
        <a:xfrm>
          <a:off x="22212300" y="6588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161036</xdr:rowOff>
    </xdr:from>
    <xdr:to>
      <xdr:col>112</xdr:col>
      <xdr:colOff>38100</xdr:colOff>
      <xdr:row>39</xdr:row>
      <xdr:rowOff>91186</xdr:rowOff>
    </xdr:to>
    <xdr:sp macro="" textlink="">
      <xdr:nvSpPr>
        <xdr:cNvPr id="759" name="楕円 758"/>
        <xdr:cNvSpPr/>
      </xdr:nvSpPr>
      <xdr:spPr>
        <a:xfrm>
          <a:off x="21272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82313</xdr:rowOff>
    </xdr:from>
    <xdr:ext cx="313932" cy="259045"/>
    <xdr:sp macro="" textlink="">
      <xdr:nvSpPr>
        <xdr:cNvPr id="760" name="テキスト ボックス 759"/>
        <xdr:cNvSpPr txBox="1"/>
      </xdr:nvSpPr>
      <xdr:spPr>
        <a:xfrm>
          <a:off x="21166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163703</xdr:rowOff>
    </xdr:from>
    <xdr:to>
      <xdr:col>107</xdr:col>
      <xdr:colOff>101600</xdr:colOff>
      <xdr:row>39</xdr:row>
      <xdr:rowOff>93853</xdr:rowOff>
    </xdr:to>
    <xdr:sp macro="" textlink="">
      <xdr:nvSpPr>
        <xdr:cNvPr id="761" name="楕円 760"/>
        <xdr:cNvSpPr/>
      </xdr:nvSpPr>
      <xdr:spPr>
        <a:xfrm>
          <a:off x="2038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84980</xdr:rowOff>
    </xdr:from>
    <xdr:ext cx="313932" cy="259045"/>
    <xdr:sp macro="" textlink="">
      <xdr:nvSpPr>
        <xdr:cNvPr id="762" name="テキスト ボックス 761"/>
        <xdr:cNvSpPr txBox="1"/>
      </xdr:nvSpPr>
      <xdr:spPr>
        <a:xfrm>
          <a:off x="2027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163703</xdr:rowOff>
    </xdr:from>
    <xdr:to>
      <xdr:col>102</xdr:col>
      <xdr:colOff>165100</xdr:colOff>
      <xdr:row>39</xdr:row>
      <xdr:rowOff>93853</xdr:rowOff>
    </xdr:to>
    <xdr:sp macro="" textlink="">
      <xdr:nvSpPr>
        <xdr:cNvPr id="763" name="楕円 762"/>
        <xdr:cNvSpPr/>
      </xdr:nvSpPr>
      <xdr:spPr>
        <a:xfrm>
          <a:off x="19494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84980</xdr:rowOff>
    </xdr:from>
    <xdr:ext cx="313932" cy="259045"/>
    <xdr:sp macro="" textlink="">
      <xdr:nvSpPr>
        <xdr:cNvPr id="764" name="テキスト ボックス 763"/>
        <xdr:cNvSpPr txBox="1"/>
      </xdr:nvSpPr>
      <xdr:spPr>
        <a:xfrm>
          <a:off x="19388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163703</xdr:rowOff>
    </xdr:from>
    <xdr:to>
      <xdr:col>98</xdr:col>
      <xdr:colOff>38100</xdr:colOff>
      <xdr:row>39</xdr:row>
      <xdr:rowOff>93853</xdr:rowOff>
    </xdr:to>
    <xdr:sp macro="" textlink="">
      <xdr:nvSpPr>
        <xdr:cNvPr id="765" name="楕円 764"/>
        <xdr:cNvSpPr/>
      </xdr:nvSpPr>
      <xdr:spPr>
        <a:xfrm>
          <a:off x="18605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84980</xdr:rowOff>
    </xdr:from>
    <xdr:ext cx="313932" cy="259045"/>
    <xdr:sp macro="" textlink="">
      <xdr:nvSpPr>
        <xdr:cNvPr id="766" name="テキスト ボックス 765"/>
        <xdr:cNvSpPr txBox="1"/>
      </xdr:nvSpPr>
      <xdr:spPr>
        <a:xfrm>
          <a:off x="18499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151282</xdr:rowOff>
    </xdr:from>
    <xdr:to>
      <xdr:col>116</xdr:col>
      <xdr:colOff>63500</xdr:colOff>
      <xdr:row>55</xdr:row>
      <xdr:rowOff>151549</xdr:rowOff>
    </xdr:to>
    <xdr:cxnSp macro="">
      <xdr:nvCxnSpPr>
        <xdr:cNvPr id="795" name="直線コネクタ 794"/>
        <xdr:cNvCxnSpPr/>
      </xdr:nvCxnSpPr>
      <xdr:spPr>
        <a:xfrm>
          <a:off x="21323300" y="958103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151282</xdr:rowOff>
    </xdr:from>
    <xdr:to>
      <xdr:col>111</xdr:col>
      <xdr:colOff>177800</xdr:colOff>
      <xdr:row>55</xdr:row>
      <xdr:rowOff>157645</xdr:rowOff>
    </xdr:to>
    <xdr:cxnSp macro="">
      <xdr:nvCxnSpPr>
        <xdr:cNvPr id="798" name="直線コネクタ 797"/>
        <xdr:cNvCxnSpPr/>
      </xdr:nvCxnSpPr>
      <xdr:spPr>
        <a:xfrm flipV="1">
          <a:off x="20434300" y="958103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96456</xdr:rowOff>
    </xdr:from>
    <xdr:to>
      <xdr:col>107</xdr:col>
      <xdr:colOff>50800</xdr:colOff>
      <xdr:row>55</xdr:row>
      <xdr:rowOff>157645</xdr:rowOff>
    </xdr:to>
    <xdr:cxnSp macro="">
      <xdr:nvCxnSpPr>
        <xdr:cNvPr id="801" name="直線コネクタ 800"/>
        <xdr:cNvCxnSpPr/>
      </xdr:nvCxnSpPr>
      <xdr:spPr>
        <a:xfrm>
          <a:off x="19545300" y="9526206"/>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96456</xdr:rowOff>
    </xdr:from>
    <xdr:to>
      <xdr:col>102</xdr:col>
      <xdr:colOff>114300</xdr:colOff>
      <xdr:row>56</xdr:row>
      <xdr:rowOff>16523</xdr:rowOff>
    </xdr:to>
    <xdr:cxnSp macro="">
      <xdr:nvCxnSpPr>
        <xdr:cNvPr id="804" name="直線コネクタ 803"/>
        <xdr:cNvCxnSpPr/>
      </xdr:nvCxnSpPr>
      <xdr:spPr>
        <a:xfrm flipV="1">
          <a:off x="18656300" y="9526206"/>
          <a:ext cx="889000" cy="9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100749</xdr:rowOff>
    </xdr:from>
    <xdr:to>
      <xdr:col>116</xdr:col>
      <xdr:colOff>114300</xdr:colOff>
      <xdr:row>56</xdr:row>
      <xdr:rowOff>30899</xdr:rowOff>
    </xdr:to>
    <xdr:sp macro="" textlink="">
      <xdr:nvSpPr>
        <xdr:cNvPr id="814" name="楕円 813"/>
        <xdr:cNvSpPr/>
      </xdr:nvSpPr>
      <xdr:spPr>
        <a:xfrm>
          <a:off x="221107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123626</xdr:rowOff>
    </xdr:from>
    <xdr:ext cx="534377" cy="259045"/>
    <xdr:sp macro="" textlink="">
      <xdr:nvSpPr>
        <xdr:cNvPr id="815" name="貸付金該当値テキスト"/>
        <xdr:cNvSpPr txBox="1"/>
      </xdr:nvSpPr>
      <xdr:spPr>
        <a:xfrm>
          <a:off x="22212300" y="938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100482</xdr:rowOff>
    </xdr:from>
    <xdr:to>
      <xdr:col>112</xdr:col>
      <xdr:colOff>38100</xdr:colOff>
      <xdr:row>56</xdr:row>
      <xdr:rowOff>30632</xdr:rowOff>
    </xdr:to>
    <xdr:sp macro="" textlink="">
      <xdr:nvSpPr>
        <xdr:cNvPr id="816" name="楕円 815"/>
        <xdr:cNvSpPr/>
      </xdr:nvSpPr>
      <xdr:spPr>
        <a:xfrm>
          <a:off x="21272500" y="95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47159</xdr:rowOff>
    </xdr:from>
    <xdr:ext cx="534377" cy="259045"/>
    <xdr:sp macro="" textlink="">
      <xdr:nvSpPr>
        <xdr:cNvPr id="817" name="テキスト ボックス 816"/>
        <xdr:cNvSpPr txBox="1"/>
      </xdr:nvSpPr>
      <xdr:spPr>
        <a:xfrm>
          <a:off x="21056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106845</xdr:rowOff>
    </xdr:from>
    <xdr:to>
      <xdr:col>107</xdr:col>
      <xdr:colOff>101600</xdr:colOff>
      <xdr:row>56</xdr:row>
      <xdr:rowOff>36995</xdr:rowOff>
    </xdr:to>
    <xdr:sp macro="" textlink="">
      <xdr:nvSpPr>
        <xdr:cNvPr id="818" name="楕円 817"/>
        <xdr:cNvSpPr/>
      </xdr:nvSpPr>
      <xdr:spPr>
        <a:xfrm>
          <a:off x="20383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53522</xdr:rowOff>
    </xdr:from>
    <xdr:ext cx="534377" cy="259045"/>
    <xdr:sp macro="" textlink="">
      <xdr:nvSpPr>
        <xdr:cNvPr id="819" name="テキスト ボックス 818"/>
        <xdr:cNvSpPr txBox="1"/>
      </xdr:nvSpPr>
      <xdr:spPr>
        <a:xfrm>
          <a:off x="20167111" y="93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45656</xdr:rowOff>
    </xdr:from>
    <xdr:to>
      <xdr:col>102</xdr:col>
      <xdr:colOff>165100</xdr:colOff>
      <xdr:row>55</xdr:row>
      <xdr:rowOff>147256</xdr:rowOff>
    </xdr:to>
    <xdr:sp macro="" textlink="">
      <xdr:nvSpPr>
        <xdr:cNvPr id="820" name="楕円 819"/>
        <xdr:cNvSpPr/>
      </xdr:nvSpPr>
      <xdr:spPr>
        <a:xfrm>
          <a:off x="19494500" y="94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163783</xdr:rowOff>
    </xdr:from>
    <xdr:ext cx="534377" cy="259045"/>
    <xdr:sp macro="" textlink="">
      <xdr:nvSpPr>
        <xdr:cNvPr id="821" name="テキスト ボックス 820"/>
        <xdr:cNvSpPr txBox="1"/>
      </xdr:nvSpPr>
      <xdr:spPr>
        <a:xfrm>
          <a:off x="19278111" y="92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137173</xdr:rowOff>
    </xdr:from>
    <xdr:to>
      <xdr:col>98</xdr:col>
      <xdr:colOff>38100</xdr:colOff>
      <xdr:row>56</xdr:row>
      <xdr:rowOff>67323</xdr:rowOff>
    </xdr:to>
    <xdr:sp macro="" textlink="">
      <xdr:nvSpPr>
        <xdr:cNvPr id="822" name="楕円 821"/>
        <xdr:cNvSpPr/>
      </xdr:nvSpPr>
      <xdr:spPr>
        <a:xfrm>
          <a:off x="18605500" y="95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83850</xdr:rowOff>
    </xdr:from>
    <xdr:ext cx="534377" cy="259045"/>
    <xdr:sp macro="" textlink="">
      <xdr:nvSpPr>
        <xdr:cNvPr id="823" name="テキスト ボックス 822"/>
        <xdr:cNvSpPr txBox="1"/>
      </xdr:nvSpPr>
      <xdr:spPr>
        <a:xfrm>
          <a:off x="18389111" y="934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48051</xdr:rowOff>
    </xdr:from>
    <xdr:to>
      <xdr:col>116</xdr:col>
      <xdr:colOff>63500</xdr:colOff>
      <xdr:row>72</xdr:row>
      <xdr:rowOff>36773</xdr:rowOff>
    </xdr:to>
    <xdr:cxnSp macro="">
      <xdr:nvCxnSpPr>
        <xdr:cNvPr id="853" name="直線コネクタ 852"/>
        <xdr:cNvCxnSpPr/>
      </xdr:nvCxnSpPr>
      <xdr:spPr>
        <a:xfrm flipV="1">
          <a:off x="21323300" y="12221001"/>
          <a:ext cx="838200" cy="1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36773</xdr:rowOff>
    </xdr:from>
    <xdr:to>
      <xdr:col>111</xdr:col>
      <xdr:colOff>177800</xdr:colOff>
      <xdr:row>72</xdr:row>
      <xdr:rowOff>66015</xdr:rowOff>
    </xdr:to>
    <xdr:cxnSp macro="">
      <xdr:nvCxnSpPr>
        <xdr:cNvPr id="856" name="直線コネクタ 855"/>
        <xdr:cNvCxnSpPr/>
      </xdr:nvCxnSpPr>
      <xdr:spPr>
        <a:xfrm flipV="1">
          <a:off x="20434300" y="12381173"/>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66015</xdr:rowOff>
    </xdr:from>
    <xdr:to>
      <xdr:col>107</xdr:col>
      <xdr:colOff>50800</xdr:colOff>
      <xdr:row>72</xdr:row>
      <xdr:rowOff>133471</xdr:rowOff>
    </xdr:to>
    <xdr:cxnSp macro="">
      <xdr:nvCxnSpPr>
        <xdr:cNvPr id="859" name="直線コネクタ 858"/>
        <xdr:cNvCxnSpPr/>
      </xdr:nvCxnSpPr>
      <xdr:spPr>
        <a:xfrm flipV="1">
          <a:off x="19545300" y="12410415"/>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133471</xdr:rowOff>
    </xdr:from>
    <xdr:to>
      <xdr:col>102</xdr:col>
      <xdr:colOff>114300</xdr:colOff>
      <xdr:row>72</xdr:row>
      <xdr:rowOff>158845</xdr:rowOff>
    </xdr:to>
    <xdr:cxnSp macro="">
      <xdr:nvCxnSpPr>
        <xdr:cNvPr id="862" name="直線コネクタ 861"/>
        <xdr:cNvCxnSpPr/>
      </xdr:nvCxnSpPr>
      <xdr:spPr>
        <a:xfrm flipV="1">
          <a:off x="18656300" y="1247787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168701</xdr:rowOff>
    </xdr:from>
    <xdr:to>
      <xdr:col>116</xdr:col>
      <xdr:colOff>114300</xdr:colOff>
      <xdr:row>71</xdr:row>
      <xdr:rowOff>98851</xdr:rowOff>
    </xdr:to>
    <xdr:sp macro="" textlink="">
      <xdr:nvSpPr>
        <xdr:cNvPr id="872" name="楕円 871"/>
        <xdr:cNvSpPr/>
      </xdr:nvSpPr>
      <xdr:spPr>
        <a:xfrm>
          <a:off x="22110700" y="121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121728</xdr:rowOff>
    </xdr:from>
    <xdr:ext cx="534377" cy="259045"/>
    <xdr:sp macro="" textlink="">
      <xdr:nvSpPr>
        <xdr:cNvPr id="873" name="繰出金該当値テキスト"/>
        <xdr:cNvSpPr txBox="1"/>
      </xdr:nvSpPr>
      <xdr:spPr>
        <a:xfrm>
          <a:off x="22212300" y="121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157423</xdr:rowOff>
    </xdr:from>
    <xdr:to>
      <xdr:col>112</xdr:col>
      <xdr:colOff>38100</xdr:colOff>
      <xdr:row>72</xdr:row>
      <xdr:rowOff>87573</xdr:rowOff>
    </xdr:to>
    <xdr:sp macro="" textlink="">
      <xdr:nvSpPr>
        <xdr:cNvPr id="874" name="楕円 873"/>
        <xdr:cNvSpPr/>
      </xdr:nvSpPr>
      <xdr:spPr>
        <a:xfrm>
          <a:off x="21272500" y="123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104100</xdr:rowOff>
    </xdr:from>
    <xdr:ext cx="534377" cy="259045"/>
    <xdr:sp macro="" textlink="">
      <xdr:nvSpPr>
        <xdr:cNvPr id="875" name="テキスト ボックス 874"/>
        <xdr:cNvSpPr txBox="1"/>
      </xdr:nvSpPr>
      <xdr:spPr>
        <a:xfrm>
          <a:off x="21056111" y="121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15215</xdr:rowOff>
    </xdr:from>
    <xdr:to>
      <xdr:col>107</xdr:col>
      <xdr:colOff>101600</xdr:colOff>
      <xdr:row>72</xdr:row>
      <xdr:rowOff>116815</xdr:rowOff>
    </xdr:to>
    <xdr:sp macro="" textlink="">
      <xdr:nvSpPr>
        <xdr:cNvPr id="876" name="楕円 875"/>
        <xdr:cNvSpPr/>
      </xdr:nvSpPr>
      <xdr:spPr>
        <a:xfrm>
          <a:off x="20383500" y="123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133342</xdr:rowOff>
    </xdr:from>
    <xdr:ext cx="534377" cy="259045"/>
    <xdr:sp macro="" textlink="">
      <xdr:nvSpPr>
        <xdr:cNvPr id="877" name="テキスト ボックス 876"/>
        <xdr:cNvSpPr txBox="1"/>
      </xdr:nvSpPr>
      <xdr:spPr>
        <a:xfrm>
          <a:off x="20167111" y="12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82671</xdr:rowOff>
    </xdr:from>
    <xdr:to>
      <xdr:col>102</xdr:col>
      <xdr:colOff>165100</xdr:colOff>
      <xdr:row>73</xdr:row>
      <xdr:rowOff>12821</xdr:rowOff>
    </xdr:to>
    <xdr:sp macro="" textlink="">
      <xdr:nvSpPr>
        <xdr:cNvPr id="878" name="楕円 877"/>
        <xdr:cNvSpPr/>
      </xdr:nvSpPr>
      <xdr:spPr>
        <a:xfrm>
          <a:off x="19494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29348</xdr:rowOff>
    </xdr:from>
    <xdr:ext cx="534377" cy="259045"/>
    <xdr:sp macro="" textlink="">
      <xdr:nvSpPr>
        <xdr:cNvPr id="879" name="テキスト ボックス 878"/>
        <xdr:cNvSpPr txBox="1"/>
      </xdr:nvSpPr>
      <xdr:spPr>
        <a:xfrm>
          <a:off x="19278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108045</xdr:rowOff>
    </xdr:from>
    <xdr:to>
      <xdr:col>98</xdr:col>
      <xdr:colOff>38100</xdr:colOff>
      <xdr:row>73</xdr:row>
      <xdr:rowOff>38195</xdr:rowOff>
    </xdr:to>
    <xdr:sp macro="" textlink="">
      <xdr:nvSpPr>
        <xdr:cNvPr id="880" name="楕円 879"/>
        <xdr:cNvSpPr/>
      </xdr:nvSpPr>
      <xdr:spPr>
        <a:xfrm>
          <a:off x="18605500" y="124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54722</xdr:rowOff>
    </xdr:from>
    <xdr:ext cx="534377" cy="259045"/>
    <xdr:sp macro="" textlink="">
      <xdr:nvSpPr>
        <xdr:cNvPr id="881" name="テキスト ボックス 880"/>
        <xdr:cNvSpPr txBox="1"/>
      </xdr:nvSpPr>
      <xdr:spPr>
        <a:xfrm>
          <a:off x="18389111" y="122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en-US" sz="1200">
              <a:effectLst/>
              <a:latin typeface="ＭＳ Ｐゴシック" panose="020B0600070205080204" pitchFamily="50" charset="-128"/>
              <a:ea typeface="ＭＳ Ｐゴシック" panose="020B0600070205080204" pitchFamily="50" charset="-128"/>
            </a:rPr>
            <a:t>歳出決算総額は、住民一人当たり</a:t>
          </a:r>
          <a:r>
            <a:rPr lang="en-US" altLang="ja-JP" sz="1200">
              <a:effectLst/>
              <a:latin typeface="ＭＳ Ｐゴシック" panose="020B0600070205080204" pitchFamily="50" charset="-128"/>
              <a:ea typeface="ＭＳ Ｐゴシック" panose="020B0600070205080204" pitchFamily="50" charset="-128"/>
            </a:rPr>
            <a:t>562,993</a:t>
          </a:r>
          <a:r>
            <a:rPr lang="ja-JP" altLang="en-US" sz="1200">
              <a:effectLst/>
              <a:latin typeface="ＭＳ Ｐゴシック" panose="020B0600070205080204" pitchFamily="50" charset="-128"/>
              <a:ea typeface="ＭＳ Ｐゴシック" panose="020B0600070205080204" pitchFamily="50" charset="-128"/>
            </a:rPr>
            <a:t>円となっている。主な構成要因である人件費は住民一人当たり</a:t>
          </a:r>
          <a:r>
            <a:rPr lang="en-US" altLang="ja-JP" sz="1200">
              <a:effectLst/>
              <a:latin typeface="ＭＳ Ｐゴシック" panose="020B0600070205080204" pitchFamily="50" charset="-128"/>
              <a:ea typeface="ＭＳ Ｐゴシック" panose="020B0600070205080204" pitchFamily="50" charset="-128"/>
            </a:rPr>
            <a:t>88,375</a:t>
          </a:r>
          <a:r>
            <a:rPr lang="ja-JP" altLang="en-US" sz="1200">
              <a:effectLst/>
              <a:latin typeface="ＭＳ Ｐゴシック" panose="020B0600070205080204" pitchFamily="50" charset="-128"/>
              <a:ea typeface="ＭＳ Ｐゴシック" panose="020B0600070205080204" pitchFamily="50" charset="-128"/>
            </a:rPr>
            <a:t>円となっており、ほぼ同水準で推移しているものの類似団体平均と比較し高い水準にある。これは、消防業務を市単独で実施していることが主な要因である。指定管理者制度の導入による人件費から物件費への経費の移行や、業務委託の増により上昇傾向にある物件費、保有する公共施設が多いことや施設の老朽化に伴う維持補修費については今後も増加することが見込まれるため、行財政改革を推進し、また、公共施設等の維持及び更新に係る経費の縮減と平準化を図り、財政健全化を図る。また、普通建設事業費については、住民一人当たり</a:t>
          </a:r>
          <a:r>
            <a:rPr lang="en-US" altLang="ja-JP" sz="1200">
              <a:effectLst/>
              <a:latin typeface="ＭＳ Ｐゴシック" panose="020B0600070205080204" pitchFamily="50" charset="-128"/>
              <a:ea typeface="ＭＳ Ｐゴシック" panose="020B0600070205080204" pitchFamily="50" charset="-128"/>
            </a:rPr>
            <a:t>74,915</a:t>
          </a:r>
          <a:r>
            <a:rPr lang="ja-JP" altLang="en-US" sz="1200">
              <a:effectLst/>
              <a:latin typeface="ＭＳ Ｐゴシック" panose="020B0600070205080204" pitchFamily="50" charset="-128"/>
              <a:ea typeface="ＭＳ Ｐゴシック" panose="020B0600070205080204" pitchFamily="50" charset="-128"/>
            </a:rPr>
            <a:t>円となっており、類似団体平均と比較してやや高い水準となっている。これは、新規整備にかかる経費の比率が高いことからわかるように、近年大型事業が重なったことに起因する。今後も数年大規模事業が控えていることから、過疎対策事業債等の交付税算入率の高い地方債を発行することで後年度の負担軽減を図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　繰出金は、住民一人当たり</a:t>
          </a:r>
          <a:r>
            <a:rPr lang="en-US" altLang="ja-JP" sz="1200">
              <a:effectLst/>
              <a:latin typeface="ＭＳ Ｐゴシック" panose="020B0600070205080204" pitchFamily="50" charset="-128"/>
              <a:ea typeface="ＭＳ Ｐゴシック" panose="020B0600070205080204" pitchFamily="50" charset="-128"/>
            </a:rPr>
            <a:t>91,811</a:t>
          </a:r>
          <a:r>
            <a:rPr lang="ja-JP" altLang="en-US" sz="1200">
              <a:effectLst/>
              <a:latin typeface="ＭＳ Ｐゴシック" panose="020B0600070205080204" pitchFamily="50" charset="-128"/>
              <a:ea typeface="ＭＳ Ｐゴシック" panose="020B0600070205080204" pitchFamily="50" charset="-128"/>
            </a:rPr>
            <a:t>円となっており、類似団体平均と比較して</a:t>
          </a:r>
          <a:r>
            <a:rPr lang="en-US" altLang="ja-JP" sz="1200">
              <a:effectLst/>
              <a:latin typeface="ＭＳ Ｐゴシック" panose="020B0600070205080204" pitchFamily="50" charset="-128"/>
              <a:ea typeface="ＭＳ Ｐゴシック" panose="020B0600070205080204" pitchFamily="50" charset="-128"/>
            </a:rPr>
            <a:t>41,665</a:t>
          </a:r>
          <a:r>
            <a:rPr lang="ja-JP" altLang="en-US" sz="1200">
              <a:effectLst/>
              <a:latin typeface="ＭＳ Ｐゴシック" panose="020B0600070205080204" pitchFamily="50" charset="-128"/>
              <a:ea typeface="ＭＳ Ｐゴシック" panose="020B0600070205080204" pitchFamily="50" charset="-128"/>
            </a:rPr>
            <a:t>円高い状況となっている。主な要因は下水道事業特別会計への繰出金であり、財政負担の平準化のため資本費平準化債を活用するとともに、下水道事業については経費を節減し、独立採算の原則に立ち返った下水道使用料の安定確保や下水道接続率の向上を図ることで自主財源を確保し、基準外繰出金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61,475
61,184
1,174.26
35,330,867
34,609,966
687,192
21,668,781
32,436,819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65176</xdr:rowOff>
    </xdr:from>
    <xdr:to>
      <xdr:col>24</xdr:col>
      <xdr:colOff>63500</xdr:colOff>
      <xdr:row>35</xdr:row>
      <xdr:rowOff>122784</xdr:rowOff>
    </xdr:to>
    <xdr:cxnSp macro="">
      <xdr:nvCxnSpPr>
        <xdr:cNvPr id="59" name="直線コネクタ 58"/>
        <xdr:cNvCxnSpPr/>
      </xdr:nvCxnSpPr>
      <xdr:spPr>
        <a:xfrm flipV="1">
          <a:off x="3797300" y="6065926"/>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xdr:rowOff>
    </xdr:from>
    <xdr:to>
      <xdr:col>19</xdr:col>
      <xdr:colOff>177800</xdr:colOff>
      <xdr:row>35</xdr:row>
      <xdr:rowOff>122784</xdr:rowOff>
    </xdr:to>
    <xdr:cxnSp macro="">
      <xdr:nvCxnSpPr>
        <xdr:cNvPr id="62" name="直線コネクタ 61"/>
        <xdr:cNvCxnSpPr/>
      </xdr:nvCxnSpPr>
      <xdr:spPr>
        <a:xfrm>
          <a:off x="2908300" y="6002375"/>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xdr:rowOff>
    </xdr:from>
    <xdr:to>
      <xdr:col>15</xdr:col>
      <xdr:colOff>50800</xdr:colOff>
      <xdr:row>35</xdr:row>
      <xdr:rowOff>66091</xdr:rowOff>
    </xdr:to>
    <xdr:cxnSp macro="">
      <xdr:nvCxnSpPr>
        <xdr:cNvPr id="65" name="直線コネクタ 64"/>
        <xdr:cNvCxnSpPr/>
      </xdr:nvCxnSpPr>
      <xdr:spPr>
        <a:xfrm flipV="1">
          <a:off x="2019300" y="600237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66091</xdr:rowOff>
    </xdr:from>
    <xdr:to>
      <xdr:col>10</xdr:col>
      <xdr:colOff>114300</xdr:colOff>
      <xdr:row>35</xdr:row>
      <xdr:rowOff>108153</xdr:rowOff>
    </xdr:to>
    <xdr:cxnSp macro="">
      <xdr:nvCxnSpPr>
        <xdr:cNvPr id="68" name="直線コネクタ 67"/>
        <xdr:cNvCxnSpPr/>
      </xdr:nvCxnSpPr>
      <xdr:spPr>
        <a:xfrm flipV="1">
          <a:off x="1130300" y="606684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14376</xdr:rowOff>
    </xdr:from>
    <xdr:to>
      <xdr:col>24</xdr:col>
      <xdr:colOff>114300</xdr:colOff>
      <xdr:row>35</xdr:row>
      <xdr:rowOff>115976</xdr:rowOff>
    </xdr:to>
    <xdr:sp macro="" textlink="">
      <xdr:nvSpPr>
        <xdr:cNvPr id="78" name="楕円 77"/>
        <xdr:cNvSpPr/>
      </xdr:nvSpPr>
      <xdr:spPr>
        <a:xfrm>
          <a:off x="45847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164253</xdr:rowOff>
    </xdr:from>
    <xdr:ext cx="469744" cy="259045"/>
    <xdr:sp macro="" textlink="">
      <xdr:nvSpPr>
        <xdr:cNvPr id="79" name="議会費該当値テキスト"/>
        <xdr:cNvSpPr txBox="1"/>
      </xdr:nvSpPr>
      <xdr:spPr>
        <a:xfrm>
          <a:off x="4686300"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71984</xdr:rowOff>
    </xdr:from>
    <xdr:to>
      <xdr:col>20</xdr:col>
      <xdr:colOff>38100</xdr:colOff>
      <xdr:row>36</xdr:row>
      <xdr:rowOff>2134</xdr:rowOff>
    </xdr:to>
    <xdr:sp macro="" textlink="">
      <xdr:nvSpPr>
        <xdr:cNvPr id="80" name="楕円 79"/>
        <xdr:cNvSpPr/>
      </xdr:nvSpPr>
      <xdr:spPr>
        <a:xfrm>
          <a:off x="3746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164711</xdr:rowOff>
    </xdr:from>
    <xdr:ext cx="469744" cy="259045"/>
    <xdr:sp macro="" textlink="">
      <xdr:nvSpPr>
        <xdr:cNvPr id="81" name="テキスト ボックス 80"/>
        <xdr:cNvSpPr txBox="1"/>
      </xdr:nvSpPr>
      <xdr:spPr>
        <a:xfrm>
          <a:off x="3562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122275</xdr:rowOff>
    </xdr:from>
    <xdr:to>
      <xdr:col>15</xdr:col>
      <xdr:colOff>101600</xdr:colOff>
      <xdr:row>35</xdr:row>
      <xdr:rowOff>52425</xdr:rowOff>
    </xdr:to>
    <xdr:sp macro="" textlink="">
      <xdr:nvSpPr>
        <xdr:cNvPr id="82" name="楕円 81"/>
        <xdr:cNvSpPr/>
      </xdr:nvSpPr>
      <xdr:spPr>
        <a:xfrm>
          <a:off x="2857500" y="59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43552</xdr:rowOff>
    </xdr:from>
    <xdr:ext cx="469744" cy="259045"/>
    <xdr:sp macro="" textlink="">
      <xdr:nvSpPr>
        <xdr:cNvPr id="83" name="テキスト ボックス 82"/>
        <xdr:cNvSpPr txBox="1"/>
      </xdr:nvSpPr>
      <xdr:spPr>
        <a:xfrm>
          <a:off x="2673428"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15291</xdr:rowOff>
    </xdr:from>
    <xdr:to>
      <xdr:col>10</xdr:col>
      <xdr:colOff>165100</xdr:colOff>
      <xdr:row>35</xdr:row>
      <xdr:rowOff>116891</xdr:rowOff>
    </xdr:to>
    <xdr:sp macro="" textlink="">
      <xdr:nvSpPr>
        <xdr:cNvPr id="84" name="楕円 83"/>
        <xdr:cNvSpPr/>
      </xdr:nvSpPr>
      <xdr:spPr>
        <a:xfrm>
          <a:off x="1968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108018</xdr:rowOff>
    </xdr:from>
    <xdr:ext cx="469744" cy="259045"/>
    <xdr:sp macro="" textlink="">
      <xdr:nvSpPr>
        <xdr:cNvPr id="85" name="テキスト ボックス 84"/>
        <xdr:cNvSpPr txBox="1"/>
      </xdr:nvSpPr>
      <xdr:spPr>
        <a:xfrm>
          <a:off x="1784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57353</xdr:rowOff>
    </xdr:from>
    <xdr:to>
      <xdr:col>6</xdr:col>
      <xdr:colOff>38100</xdr:colOff>
      <xdr:row>35</xdr:row>
      <xdr:rowOff>158953</xdr:rowOff>
    </xdr:to>
    <xdr:sp macro="" textlink="">
      <xdr:nvSpPr>
        <xdr:cNvPr id="86" name="楕円 85"/>
        <xdr:cNvSpPr/>
      </xdr:nvSpPr>
      <xdr:spPr>
        <a:xfrm>
          <a:off x="1079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150080</xdr:rowOff>
    </xdr:from>
    <xdr:ext cx="469744" cy="259045"/>
    <xdr:sp macro="" textlink="">
      <xdr:nvSpPr>
        <xdr:cNvPr id="87" name="テキスト ボックス 86"/>
        <xdr:cNvSpPr txBox="1"/>
      </xdr:nvSpPr>
      <xdr:spPr>
        <a:xfrm>
          <a:off x="895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53036</xdr:rowOff>
    </xdr:from>
    <xdr:to>
      <xdr:col>24</xdr:col>
      <xdr:colOff>63500</xdr:colOff>
      <xdr:row>57</xdr:row>
      <xdr:rowOff>64694</xdr:rowOff>
    </xdr:to>
    <xdr:cxnSp macro="">
      <xdr:nvCxnSpPr>
        <xdr:cNvPr id="117" name="直線コネクタ 116"/>
        <xdr:cNvCxnSpPr/>
      </xdr:nvCxnSpPr>
      <xdr:spPr>
        <a:xfrm flipV="1">
          <a:off x="3797300" y="982568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62979</xdr:rowOff>
    </xdr:from>
    <xdr:to>
      <xdr:col>19</xdr:col>
      <xdr:colOff>177800</xdr:colOff>
      <xdr:row>57</xdr:row>
      <xdr:rowOff>64694</xdr:rowOff>
    </xdr:to>
    <xdr:cxnSp macro="">
      <xdr:nvCxnSpPr>
        <xdr:cNvPr id="120" name="直線コネクタ 119"/>
        <xdr:cNvCxnSpPr/>
      </xdr:nvCxnSpPr>
      <xdr:spPr>
        <a:xfrm>
          <a:off x="2908300" y="9492729"/>
          <a:ext cx="889000" cy="3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62979</xdr:rowOff>
    </xdr:from>
    <xdr:to>
      <xdr:col>15</xdr:col>
      <xdr:colOff>50800</xdr:colOff>
      <xdr:row>57</xdr:row>
      <xdr:rowOff>77521</xdr:rowOff>
    </xdr:to>
    <xdr:cxnSp macro="">
      <xdr:nvCxnSpPr>
        <xdr:cNvPr id="123" name="直線コネクタ 122"/>
        <xdr:cNvCxnSpPr/>
      </xdr:nvCxnSpPr>
      <xdr:spPr>
        <a:xfrm flipV="1">
          <a:off x="2019300" y="9492729"/>
          <a:ext cx="889000" cy="3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43066</xdr:rowOff>
    </xdr:from>
    <xdr:to>
      <xdr:col>10</xdr:col>
      <xdr:colOff>114300</xdr:colOff>
      <xdr:row>57</xdr:row>
      <xdr:rowOff>77521</xdr:rowOff>
    </xdr:to>
    <xdr:cxnSp macro="">
      <xdr:nvCxnSpPr>
        <xdr:cNvPr id="126" name="直線コネクタ 125"/>
        <xdr:cNvCxnSpPr/>
      </xdr:nvCxnSpPr>
      <xdr:spPr>
        <a:xfrm>
          <a:off x="1130300" y="9815716"/>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2236</xdr:rowOff>
    </xdr:from>
    <xdr:to>
      <xdr:col>24</xdr:col>
      <xdr:colOff>114300</xdr:colOff>
      <xdr:row>57</xdr:row>
      <xdr:rowOff>103836</xdr:rowOff>
    </xdr:to>
    <xdr:sp macro="" textlink="">
      <xdr:nvSpPr>
        <xdr:cNvPr id="136" name="楕円 135"/>
        <xdr:cNvSpPr/>
      </xdr:nvSpPr>
      <xdr:spPr>
        <a:xfrm>
          <a:off x="4584700" y="9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152113</xdr:rowOff>
    </xdr:from>
    <xdr:ext cx="534377" cy="259045"/>
    <xdr:sp macro="" textlink="">
      <xdr:nvSpPr>
        <xdr:cNvPr id="137" name="総務費該当値テキスト"/>
        <xdr:cNvSpPr txBox="1"/>
      </xdr:nvSpPr>
      <xdr:spPr>
        <a:xfrm>
          <a:off x="4686300" y="97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13894</xdr:rowOff>
    </xdr:from>
    <xdr:to>
      <xdr:col>20</xdr:col>
      <xdr:colOff>38100</xdr:colOff>
      <xdr:row>57</xdr:row>
      <xdr:rowOff>115494</xdr:rowOff>
    </xdr:to>
    <xdr:sp macro="" textlink="">
      <xdr:nvSpPr>
        <xdr:cNvPr id="138" name="楕円 137"/>
        <xdr:cNvSpPr/>
      </xdr:nvSpPr>
      <xdr:spPr>
        <a:xfrm>
          <a:off x="3746500" y="97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106621</xdr:rowOff>
    </xdr:from>
    <xdr:ext cx="534377" cy="259045"/>
    <xdr:sp macro="" textlink="">
      <xdr:nvSpPr>
        <xdr:cNvPr id="139" name="テキスト ボックス 138"/>
        <xdr:cNvSpPr txBox="1"/>
      </xdr:nvSpPr>
      <xdr:spPr>
        <a:xfrm>
          <a:off x="3530111" y="98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12179</xdr:rowOff>
    </xdr:from>
    <xdr:to>
      <xdr:col>15</xdr:col>
      <xdr:colOff>101600</xdr:colOff>
      <xdr:row>55</xdr:row>
      <xdr:rowOff>113779</xdr:rowOff>
    </xdr:to>
    <xdr:sp macro="" textlink="">
      <xdr:nvSpPr>
        <xdr:cNvPr id="140" name="楕円 139"/>
        <xdr:cNvSpPr/>
      </xdr:nvSpPr>
      <xdr:spPr>
        <a:xfrm>
          <a:off x="2857500" y="94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130306</xdr:rowOff>
    </xdr:from>
    <xdr:ext cx="534377" cy="259045"/>
    <xdr:sp macro="" textlink="">
      <xdr:nvSpPr>
        <xdr:cNvPr id="141" name="テキスト ボックス 140"/>
        <xdr:cNvSpPr txBox="1"/>
      </xdr:nvSpPr>
      <xdr:spPr>
        <a:xfrm>
          <a:off x="2641111" y="92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26721</xdr:rowOff>
    </xdr:from>
    <xdr:to>
      <xdr:col>10</xdr:col>
      <xdr:colOff>165100</xdr:colOff>
      <xdr:row>57</xdr:row>
      <xdr:rowOff>128321</xdr:rowOff>
    </xdr:to>
    <xdr:sp macro="" textlink="">
      <xdr:nvSpPr>
        <xdr:cNvPr id="142" name="楕円 141"/>
        <xdr:cNvSpPr/>
      </xdr:nvSpPr>
      <xdr:spPr>
        <a:xfrm>
          <a:off x="1968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119448</xdr:rowOff>
    </xdr:from>
    <xdr:ext cx="534377" cy="259045"/>
    <xdr:sp macro="" textlink="">
      <xdr:nvSpPr>
        <xdr:cNvPr id="143" name="テキスト ボックス 142"/>
        <xdr:cNvSpPr txBox="1"/>
      </xdr:nvSpPr>
      <xdr:spPr>
        <a:xfrm>
          <a:off x="1752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163716</xdr:rowOff>
    </xdr:from>
    <xdr:to>
      <xdr:col>6</xdr:col>
      <xdr:colOff>38100</xdr:colOff>
      <xdr:row>57</xdr:row>
      <xdr:rowOff>93866</xdr:rowOff>
    </xdr:to>
    <xdr:sp macro="" textlink="">
      <xdr:nvSpPr>
        <xdr:cNvPr id="144" name="楕円 143"/>
        <xdr:cNvSpPr/>
      </xdr:nvSpPr>
      <xdr:spPr>
        <a:xfrm>
          <a:off x="1079500" y="97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84993</xdr:rowOff>
    </xdr:from>
    <xdr:ext cx="534377" cy="259045"/>
    <xdr:sp macro="" textlink="">
      <xdr:nvSpPr>
        <xdr:cNvPr id="145" name="テキスト ボックス 144"/>
        <xdr:cNvSpPr txBox="1"/>
      </xdr:nvSpPr>
      <xdr:spPr>
        <a:xfrm>
          <a:off x="863111" y="98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29311</xdr:rowOff>
    </xdr:from>
    <xdr:to>
      <xdr:col>24</xdr:col>
      <xdr:colOff>63500</xdr:colOff>
      <xdr:row>77</xdr:row>
      <xdr:rowOff>79908</xdr:rowOff>
    </xdr:to>
    <xdr:cxnSp macro="">
      <xdr:nvCxnSpPr>
        <xdr:cNvPr id="175" name="直線コネクタ 174"/>
        <xdr:cNvCxnSpPr/>
      </xdr:nvCxnSpPr>
      <xdr:spPr>
        <a:xfrm flipV="1">
          <a:off x="3797300" y="13230961"/>
          <a:ext cx="8382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79908</xdr:rowOff>
    </xdr:from>
    <xdr:to>
      <xdr:col>19</xdr:col>
      <xdr:colOff>177800</xdr:colOff>
      <xdr:row>78</xdr:row>
      <xdr:rowOff>46216</xdr:rowOff>
    </xdr:to>
    <xdr:cxnSp macro="">
      <xdr:nvCxnSpPr>
        <xdr:cNvPr id="178" name="直線コネクタ 177"/>
        <xdr:cNvCxnSpPr/>
      </xdr:nvCxnSpPr>
      <xdr:spPr>
        <a:xfrm flipV="1">
          <a:off x="2908300" y="13281558"/>
          <a:ext cx="889000" cy="1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46216</xdr:rowOff>
    </xdr:from>
    <xdr:to>
      <xdr:col>15</xdr:col>
      <xdr:colOff>50800</xdr:colOff>
      <xdr:row>78</xdr:row>
      <xdr:rowOff>71171</xdr:rowOff>
    </xdr:to>
    <xdr:cxnSp macro="">
      <xdr:nvCxnSpPr>
        <xdr:cNvPr id="181" name="直線コネクタ 180"/>
        <xdr:cNvCxnSpPr/>
      </xdr:nvCxnSpPr>
      <xdr:spPr>
        <a:xfrm flipV="1">
          <a:off x="2019300" y="1341931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42202</xdr:rowOff>
    </xdr:from>
    <xdr:to>
      <xdr:col>10</xdr:col>
      <xdr:colOff>114300</xdr:colOff>
      <xdr:row>78</xdr:row>
      <xdr:rowOff>71171</xdr:rowOff>
    </xdr:to>
    <xdr:cxnSp macro="">
      <xdr:nvCxnSpPr>
        <xdr:cNvPr id="184" name="直線コネクタ 183"/>
        <xdr:cNvCxnSpPr/>
      </xdr:nvCxnSpPr>
      <xdr:spPr>
        <a:xfrm>
          <a:off x="1130300" y="13415302"/>
          <a:ext cx="889000" cy="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149961</xdr:rowOff>
    </xdr:from>
    <xdr:to>
      <xdr:col>24</xdr:col>
      <xdr:colOff>114300</xdr:colOff>
      <xdr:row>77</xdr:row>
      <xdr:rowOff>80111</xdr:rowOff>
    </xdr:to>
    <xdr:sp macro="" textlink="">
      <xdr:nvSpPr>
        <xdr:cNvPr id="194" name="楕円 193"/>
        <xdr:cNvSpPr/>
      </xdr:nvSpPr>
      <xdr:spPr>
        <a:xfrm>
          <a:off x="45847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128388</xdr:rowOff>
    </xdr:from>
    <xdr:ext cx="599010" cy="259045"/>
    <xdr:sp macro="" textlink="">
      <xdr:nvSpPr>
        <xdr:cNvPr id="195" name="民生費該当値テキスト"/>
        <xdr:cNvSpPr txBox="1"/>
      </xdr:nvSpPr>
      <xdr:spPr>
        <a:xfrm>
          <a:off x="4686300" y="131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29108</xdr:rowOff>
    </xdr:from>
    <xdr:to>
      <xdr:col>20</xdr:col>
      <xdr:colOff>38100</xdr:colOff>
      <xdr:row>77</xdr:row>
      <xdr:rowOff>130708</xdr:rowOff>
    </xdr:to>
    <xdr:sp macro="" textlink="">
      <xdr:nvSpPr>
        <xdr:cNvPr id="196" name="楕円 195"/>
        <xdr:cNvSpPr/>
      </xdr:nvSpPr>
      <xdr:spPr>
        <a:xfrm>
          <a:off x="3746500" y="13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121835</xdr:rowOff>
    </xdr:from>
    <xdr:ext cx="599010" cy="259045"/>
    <xdr:sp macro="" textlink="">
      <xdr:nvSpPr>
        <xdr:cNvPr id="197" name="テキスト ボックス 196"/>
        <xdr:cNvSpPr txBox="1"/>
      </xdr:nvSpPr>
      <xdr:spPr>
        <a:xfrm>
          <a:off x="3497795" y="133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166866</xdr:rowOff>
    </xdr:from>
    <xdr:to>
      <xdr:col>15</xdr:col>
      <xdr:colOff>101600</xdr:colOff>
      <xdr:row>78</xdr:row>
      <xdr:rowOff>97016</xdr:rowOff>
    </xdr:to>
    <xdr:sp macro="" textlink="">
      <xdr:nvSpPr>
        <xdr:cNvPr id="198" name="楕円 197"/>
        <xdr:cNvSpPr/>
      </xdr:nvSpPr>
      <xdr:spPr>
        <a:xfrm>
          <a:off x="2857500" y="133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88143</xdr:rowOff>
    </xdr:from>
    <xdr:ext cx="599010" cy="259045"/>
    <xdr:sp macro="" textlink="">
      <xdr:nvSpPr>
        <xdr:cNvPr id="199" name="テキスト ボックス 198"/>
        <xdr:cNvSpPr txBox="1"/>
      </xdr:nvSpPr>
      <xdr:spPr>
        <a:xfrm>
          <a:off x="2608795" y="134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20371</xdr:rowOff>
    </xdr:from>
    <xdr:to>
      <xdr:col>10</xdr:col>
      <xdr:colOff>165100</xdr:colOff>
      <xdr:row>78</xdr:row>
      <xdr:rowOff>121971</xdr:rowOff>
    </xdr:to>
    <xdr:sp macro="" textlink="">
      <xdr:nvSpPr>
        <xdr:cNvPr id="200" name="楕円 199"/>
        <xdr:cNvSpPr/>
      </xdr:nvSpPr>
      <xdr:spPr>
        <a:xfrm>
          <a:off x="1968500" y="133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113098</xdr:rowOff>
    </xdr:from>
    <xdr:ext cx="599010" cy="259045"/>
    <xdr:sp macro="" textlink="">
      <xdr:nvSpPr>
        <xdr:cNvPr id="201" name="テキスト ボックス 200"/>
        <xdr:cNvSpPr txBox="1"/>
      </xdr:nvSpPr>
      <xdr:spPr>
        <a:xfrm>
          <a:off x="1719795" y="1348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162852</xdr:rowOff>
    </xdr:from>
    <xdr:to>
      <xdr:col>6</xdr:col>
      <xdr:colOff>38100</xdr:colOff>
      <xdr:row>78</xdr:row>
      <xdr:rowOff>93002</xdr:rowOff>
    </xdr:to>
    <xdr:sp macro="" textlink="">
      <xdr:nvSpPr>
        <xdr:cNvPr id="202" name="楕円 201"/>
        <xdr:cNvSpPr/>
      </xdr:nvSpPr>
      <xdr:spPr>
        <a:xfrm>
          <a:off x="1079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84129</xdr:rowOff>
    </xdr:from>
    <xdr:ext cx="599010" cy="259045"/>
    <xdr:sp macro="" textlink="">
      <xdr:nvSpPr>
        <xdr:cNvPr id="203" name="テキスト ボックス 202"/>
        <xdr:cNvSpPr txBox="1"/>
      </xdr:nvSpPr>
      <xdr:spPr>
        <a:xfrm>
          <a:off x="830795" y="1345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62675</xdr:rowOff>
    </xdr:from>
    <xdr:to>
      <xdr:col>24</xdr:col>
      <xdr:colOff>63500</xdr:colOff>
      <xdr:row>96</xdr:row>
      <xdr:rowOff>76733</xdr:rowOff>
    </xdr:to>
    <xdr:cxnSp macro="">
      <xdr:nvCxnSpPr>
        <xdr:cNvPr id="232" name="直線コネクタ 231"/>
        <xdr:cNvCxnSpPr/>
      </xdr:nvCxnSpPr>
      <xdr:spPr>
        <a:xfrm>
          <a:off x="3797300" y="16521875"/>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62675</xdr:rowOff>
    </xdr:from>
    <xdr:to>
      <xdr:col>19</xdr:col>
      <xdr:colOff>177800</xdr:colOff>
      <xdr:row>96</xdr:row>
      <xdr:rowOff>108128</xdr:rowOff>
    </xdr:to>
    <xdr:cxnSp macro="">
      <xdr:nvCxnSpPr>
        <xdr:cNvPr id="235" name="直線コネクタ 234"/>
        <xdr:cNvCxnSpPr/>
      </xdr:nvCxnSpPr>
      <xdr:spPr>
        <a:xfrm flipV="1">
          <a:off x="2908300" y="16521875"/>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135165</xdr:rowOff>
    </xdr:from>
    <xdr:to>
      <xdr:col>15</xdr:col>
      <xdr:colOff>50800</xdr:colOff>
      <xdr:row>96</xdr:row>
      <xdr:rowOff>108128</xdr:rowOff>
    </xdr:to>
    <xdr:cxnSp macro="">
      <xdr:nvCxnSpPr>
        <xdr:cNvPr id="238" name="直線コネクタ 237"/>
        <xdr:cNvCxnSpPr/>
      </xdr:nvCxnSpPr>
      <xdr:spPr>
        <a:xfrm>
          <a:off x="2019300" y="16251465"/>
          <a:ext cx="889000" cy="3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156629</xdr:rowOff>
    </xdr:from>
    <xdr:to>
      <xdr:col>10</xdr:col>
      <xdr:colOff>114300</xdr:colOff>
      <xdr:row>94</xdr:row>
      <xdr:rowOff>135165</xdr:rowOff>
    </xdr:to>
    <xdr:cxnSp macro="">
      <xdr:nvCxnSpPr>
        <xdr:cNvPr id="241" name="直線コネクタ 240"/>
        <xdr:cNvCxnSpPr/>
      </xdr:nvCxnSpPr>
      <xdr:spPr>
        <a:xfrm>
          <a:off x="1130300" y="16101479"/>
          <a:ext cx="889000" cy="1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25933</xdr:rowOff>
    </xdr:from>
    <xdr:to>
      <xdr:col>24</xdr:col>
      <xdr:colOff>114300</xdr:colOff>
      <xdr:row>96</xdr:row>
      <xdr:rowOff>127533</xdr:rowOff>
    </xdr:to>
    <xdr:sp macro="" textlink="">
      <xdr:nvSpPr>
        <xdr:cNvPr id="251" name="楕円 250"/>
        <xdr:cNvSpPr/>
      </xdr:nvSpPr>
      <xdr:spPr>
        <a:xfrm>
          <a:off x="4584700" y="16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4360</xdr:rowOff>
    </xdr:from>
    <xdr:ext cx="534377" cy="259045"/>
    <xdr:sp macro="" textlink="">
      <xdr:nvSpPr>
        <xdr:cNvPr id="252" name="衛生費該当値テキスト"/>
        <xdr:cNvSpPr txBox="1"/>
      </xdr:nvSpPr>
      <xdr:spPr>
        <a:xfrm>
          <a:off x="4686300" y="164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11875</xdr:rowOff>
    </xdr:from>
    <xdr:to>
      <xdr:col>20</xdr:col>
      <xdr:colOff>38100</xdr:colOff>
      <xdr:row>96</xdr:row>
      <xdr:rowOff>113475</xdr:rowOff>
    </xdr:to>
    <xdr:sp macro="" textlink="">
      <xdr:nvSpPr>
        <xdr:cNvPr id="253" name="楕円 252"/>
        <xdr:cNvSpPr/>
      </xdr:nvSpPr>
      <xdr:spPr>
        <a:xfrm>
          <a:off x="3746500" y="164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104602</xdr:rowOff>
    </xdr:from>
    <xdr:ext cx="534377" cy="259045"/>
    <xdr:sp macro="" textlink="">
      <xdr:nvSpPr>
        <xdr:cNvPr id="254" name="テキスト ボックス 253"/>
        <xdr:cNvSpPr txBox="1"/>
      </xdr:nvSpPr>
      <xdr:spPr>
        <a:xfrm>
          <a:off x="3530111" y="165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57328</xdr:rowOff>
    </xdr:from>
    <xdr:to>
      <xdr:col>15</xdr:col>
      <xdr:colOff>101600</xdr:colOff>
      <xdr:row>96</xdr:row>
      <xdr:rowOff>158928</xdr:rowOff>
    </xdr:to>
    <xdr:sp macro="" textlink="">
      <xdr:nvSpPr>
        <xdr:cNvPr id="255" name="楕円 254"/>
        <xdr:cNvSpPr/>
      </xdr:nvSpPr>
      <xdr:spPr>
        <a:xfrm>
          <a:off x="2857500" y="16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150055</xdr:rowOff>
    </xdr:from>
    <xdr:ext cx="534377" cy="259045"/>
    <xdr:sp macro="" textlink="">
      <xdr:nvSpPr>
        <xdr:cNvPr id="256" name="テキスト ボックス 255"/>
        <xdr:cNvSpPr txBox="1"/>
      </xdr:nvSpPr>
      <xdr:spPr>
        <a:xfrm>
          <a:off x="2641111" y="166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84365</xdr:rowOff>
    </xdr:from>
    <xdr:to>
      <xdr:col>10</xdr:col>
      <xdr:colOff>165100</xdr:colOff>
      <xdr:row>95</xdr:row>
      <xdr:rowOff>14515</xdr:rowOff>
    </xdr:to>
    <xdr:sp macro="" textlink="">
      <xdr:nvSpPr>
        <xdr:cNvPr id="257" name="楕円 256"/>
        <xdr:cNvSpPr/>
      </xdr:nvSpPr>
      <xdr:spPr>
        <a:xfrm>
          <a:off x="1968500" y="162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31042</xdr:rowOff>
    </xdr:from>
    <xdr:ext cx="534377" cy="259045"/>
    <xdr:sp macro="" textlink="">
      <xdr:nvSpPr>
        <xdr:cNvPr id="258" name="テキスト ボックス 257"/>
        <xdr:cNvSpPr txBox="1"/>
      </xdr:nvSpPr>
      <xdr:spPr>
        <a:xfrm>
          <a:off x="1752111" y="159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105829</xdr:rowOff>
    </xdr:from>
    <xdr:to>
      <xdr:col>6</xdr:col>
      <xdr:colOff>38100</xdr:colOff>
      <xdr:row>94</xdr:row>
      <xdr:rowOff>35979</xdr:rowOff>
    </xdr:to>
    <xdr:sp macro="" textlink="">
      <xdr:nvSpPr>
        <xdr:cNvPr id="259" name="楕円 258"/>
        <xdr:cNvSpPr/>
      </xdr:nvSpPr>
      <xdr:spPr>
        <a:xfrm>
          <a:off x="1079500" y="16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52506</xdr:rowOff>
    </xdr:from>
    <xdr:ext cx="534377" cy="259045"/>
    <xdr:sp macro="" textlink="">
      <xdr:nvSpPr>
        <xdr:cNvPr id="260" name="テキスト ボックス 259"/>
        <xdr:cNvSpPr txBox="1"/>
      </xdr:nvSpPr>
      <xdr:spPr>
        <a:xfrm>
          <a:off x="863111" y="15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128596</xdr:rowOff>
    </xdr:from>
    <xdr:to>
      <xdr:col>55</xdr:col>
      <xdr:colOff>0</xdr:colOff>
      <xdr:row>36</xdr:row>
      <xdr:rowOff>139047</xdr:rowOff>
    </xdr:to>
    <xdr:cxnSp macro="">
      <xdr:nvCxnSpPr>
        <xdr:cNvPr id="291" name="直線コネクタ 290"/>
        <xdr:cNvCxnSpPr/>
      </xdr:nvCxnSpPr>
      <xdr:spPr>
        <a:xfrm flipV="1">
          <a:off x="9639300" y="6300796"/>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132842</xdr:rowOff>
    </xdr:from>
    <xdr:to>
      <xdr:col>50</xdr:col>
      <xdr:colOff>114300</xdr:colOff>
      <xdr:row>36</xdr:row>
      <xdr:rowOff>139047</xdr:rowOff>
    </xdr:to>
    <xdr:cxnSp macro="">
      <xdr:nvCxnSpPr>
        <xdr:cNvPr id="294" name="直線コネクタ 293"/>
        <xdr:cNvCxnSpPr/>
      </xdr:nvCxnSpPr>
      <xdr:spPr>
        <a:xfrm>
          <a:off x="8750300" y="630504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109002</xdr:rowOff>
    </xdr:from>
    <xdr:to>
      <xdr:col>45</xdr:col>
      <xdr:colOff>177800</xdr:colOff>
      <xdr:row>36</xdr:row>
      <xdr:rowOff>132842</xdr:rowOff>
    </xdr:to>
    <xdr:cxnSp macro="">
      <xdr:nvCxnSpPr>
        <xdr:cNvPr id="297" name="直線コネクタ 296"/>
        <xdr:cNvCxnSpPr/>
      </xdr:nvCxnSpPr>
      <xdr:spPr>
        <a:xfrm>
          <a:off x="7861300" y="6109752"/>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109002</xdr:rowOff>
    </xdr:from>
    <xdr:to>
      <xdr:col>41</xdr:col>
      <xdr:colOff>50800</xdr:colOff>
      <xdr:row>35</xdr:row>
      <xdr:rowOff>166805</xdr:rowOff>
    </xdr:to>
    <xdr:cxnSp macro="">
      <xdr:nvCxnSpPr>
        <xdr:cNvPr id="300" name="直線コネクタ 299"/>
        <xdr:cNvCxnSpPr/>
      </xdr:nvCxnSpPr>
      <xdr:spPr>
        <a:xfrm flipV="1">
          <a:off x="6972300" y="6109752"/>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77796</xdr:rowOff>
    </xdr:from>
    <xdr:to>
      <xdr:col>55</xdr:col>
      <xdr:colOff>50800</xdr:colOff>
      <xdr:row>37</xdr:row>
      <xdr:rowOff>7946</xdr:rowOff>
    </xdr:to>
    <xdr:sp macro="" textlink="">
      <xdr:nvSpPr>
        <xdr:cNvPr id="310" name="楕円 309"/>
        <xdr:cNvSpPr/>
      </xdr:nvSpPr>
      <xdr:spPr>
        <a:xfrm>
          <a:off x="10426700" y="62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100673</xdr:rowOff>
    </xdr:from>
    <xdr:ext cx="469744" cy="259045"/>
    <xdr:sp macro="" textlink="">
      <xdr:nvSpPr>
        <xdr:cNvPr id="311" name="労働費該当値テキスト"/>
        <xdr:cNvSpPr txBox="1"/>
      </xdr:nvSpPr>
      <xdr:spPr>
        <a:xfrm>
          <a:off x="10528300" y="610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88247</xdr:rowOff>
    </xdr:from>
    <xdr:to>
      <xdr:col>50</xdr:col>
      <xdr:colOff>165100</xdr:colOff>
      <xdr:row>37</xdr:row>
      <xdr:rowOff>18397</xdr:rowOff>
    </xdr:to>
    <xdr:sp macro="" textlink="">
      <xdr:nvSpPr>
        <xdr:cNvPr id="312" name="楕円 311"/>
        <xdr:cNvSpPr/>
      </xdr:nvSpPr>
      <xdr:spPr>
        <a:xfrm>
          <a:off x="9588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34924</xdr:rowOff>
    </xdr:from>
    <xdr:ext cx="469744" cy="259045"/>
    <xdr:sp macro="" textlink="">
      <xdr:nvSpPr>
        <xdr:cNvPr id="313" name="テキスト ボックス 312"/>
        <xdr:cNvSpPr txBox="1"/>
      </xdr:nvSpPr>
      <xdr:spPr>
        <a:xfrm>
          <a:off x="9404428" y="603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82042</xdr:rowOff>
    </xdr:from>
    <xdr:to>
      <xdr:col>46</xdr:col>
      <xdr:colOff>38100</xdr:colOff>
      <xdr:row>37</xdr:row>
      <xdr:rowOff>12192</xdr:rowOff>
    </xdr:to>
    <xdr:sp macro="" textlink="">
      <xdr:nvSpPr>
        <xdr:cNvPr id="314" name="楕円 313"/>
        <xdr:cNvSpPr/>
      </xdr:nvSpPr>
      <xdr:spPr>
        <a:xfrm>
          <a:off x="8699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28719</xdr:rowOff>
    </xdr:from>
    <xdr:ext cx="469744" cy="259045"/>
    <xdr:sp macro="" textlink="">
      <xdr:nvSpPr>
        <xdr:cNvPr id="315" name="テキスト ボックス 314"/>
        <xdr:cNvSpPr txBox="1"/>
      </xdr:nvSpPr>
      <xdr:spPr>
        <a:xfrm>
          <a:off x="8515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58202</xdr:rowOff>
    </xdr:from>
    <xdr:to>
      <xdr:col>41</xdr:col>
      <xdr:colOff>101600</xdr:colOff>
      <xdr:row>35</xdr:row>
      <xdr:rowOff>159802</xdr:rowOff>
    </xdr:to>
    <xdr:sp macro="" textlink="">
      <xdr:nvSpPr>
        <xdr:cNvPr id="316" name="楕円 315"/>
        <xdr:cNvSpPr/>
      </xdr:nvSpPr>
      <xdr:spPr>
        <a:xfrm>
          <a:off x="78105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4879</xdr:rowOff>
    </xdr:from>
    <xdr:ext cx="469744" cy="259045"/>
    <xdr:sp macro="" textlink="">
      <xdr:nvSpPr>
        <xdr:cNvPr id="317" name="テキスト ボックス 316"/>
        <xdr:cNvSpPr txBox="1"/>
      </xdr:nvSpPr>
      <xdr:spPr>
        <a:xfrm>
          <a:off x="7626428" y="58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116005</xdr:rowOff>
    </xdr:from>
    <xdr:to>
      <xdr:col>36</xdr:col>
      <xdr:colOff>165100</xdr:colOff>
      <xdr:row>36</xdr:row>
      <xdr:rowOff>46155</xdr:rowOff>
    </xdr:to>
    <xdr:sp macro="" textlink="">
      <xdr:nvSpPr>
        <xdr:cNvPr id="318" name="楕円 317"/>
        <xdr:cNvSpPr/>
      </xdr:nvSpPr>
      <xdr:spPr>
        <a:xfrm>
          <a:off x="6921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62682</xdr:rowOff>
    </xdr:from>
    <xdr:ext cx="469744" cy="259045"/>
    <xdr:sp macro="" textlink="">
      <xdr:nvSpPr>
        <xdr:cNvPr id="319" name="テキスト ボックス 318"/>
        <xdr:cNvSpPr txBox="1"/>
      </xdr:nvSpPr>
      <xdr:spPr>
        <a:xfrm>
          <a:off x="6737428" y="589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71406</xdr:rowOff>
    </xdr:from>
    <xdr:to>
      <xdr:col>55</xdr:col>
      <xdr:colOff>0</xdr:colOff>
      <xdr:row>54</xdr:row>
      <xdr:rowOff>129356</xdr:rowOff>
    </xdr:to>
    <xdr:cxnSp macro="">
      <xdr:nvCxnSpPr>
        <xdr:cNvPr id="348" name="直線コネクタ 347"/>
        <xdr:cNvCxnSpPr/>
      </xdr:nvCxnSpPr>
      <xdr:spPr>
        <a:xfrm flipV="1">
          <a:off x="9639300" y="9329706"/>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129356</xdr:rowOff>
    </xdr:from>
    <xdr:to>
      <xdr:col>50</xdr:col>
      <xdr:colOff>114300</xdr:colOff>
      <xdr:row>54</xdr:row>
      <xdr:rowOff>153892</xdr:rowOff>
    </xdr:to>
    <xdr:cxnSp macro="">
      <xdr:nvCxnSpPr>
        <xdr:cNvPr id="351" name="直線コネクタ 350"/>
        <xdr:cNvCxnSpPr/>
      </xdr:nvCxnSpPr>
      <xdr:spPr>
        <a:xfrm flipV="1">
          <a:off x="8750300" y="938765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153892</xdr:rowOff>
    </xdr:from>
    <xdr:to>
      <xdr:col>45</xdr:col>
      <xdr:colOff>177800</xdr:colOff>
      <xdr:row>55</xdr:row>
      <xdr:rowOff>111449</xdr:rowOff>
    </xdr:to>
    <xdr:cxnSp macro="">
      <xdr:nvCxnSpPr>
        <xdr:cNvPr id="354" name="直線コネクタ 353"/>
        <xdr:cNvCxnSpPr/>
      </xdr:nvCxnSpPr>
      <xdr:spPr>
        <a:xfrm flipV="1">
          <a:off x="7861300" y="9412192"/>
          <a:ext cx="889000" cy="1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111449</xdr:rowOff>
    </xdr:from>
    <xdr:to>
      <xdr:col>41</xdr:col>
      <xdr:colOff>50800</xdr:colOff>
      <xdr:row>55</xdr:row>
      <xdr:rowOff>143396</xdr:rowOff>
    </xdr:to>
    <xdr:cxnSp macro="">
      <xdr:nvCxnSpPr>
        <xdr:cNvPr id="357" name="直線コネクタ 356"/>
        <xdr:cNvCxnSpPr/>
      </xdr:nvCxnSpPr>
      <xdr:spPr>
        <a:xfrm flipV="1">
          <a:off x="6972300" y="954119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20606</xdr:rowOff>
    </xdr:from>
    <xdr:to>
      <xdr:col>55</xdr:col>
      <xdr:colOff>50800</xdr:colOff>
      <xdr:row>54</xdr:row>
      <xdr:rowOff>122206</xdr:rowOff>
    </xdr:to>
    <xdr:sp macro="" textlink="">
      <xdr:nvSpPr>
        <xdr:cNvPr id="367" name="楕円 366"/>
        <xdr:cNvSpPr/>
      </xdr:nvSpPr>
      <xdr:spPr>
        <a:xfrm>
          <a:off x="104267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43483</xdr:rowOff>
    </xdr:from>
    <xdr:ext cx="534377" cy="259045"/>
    <xdr:sp macro="" textlink="">
      <xdr:nvSpPr>
        <xdr:cNvPr id="368" name="農林水産業費該当値テキスト"/>
        <xdr:cNvSpPr txBox="1"/>
      </xdr:nvSpPr>
      <xdr:spPr>
        <a:xfrm>
          <a:off x="10528300" y="9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78556</xdr:rowOff>
    </xdr:from>
    <xdr:to>
      <xdr:col>50</xdr:col>
      <xdr:colOff>165100</xdr:colOff>
      <xdr:row>55</xdr:row>
      <xdr:rowOff>8706</xdr:rowOff>
    </xdr:to>
    <xdr:sp macro="" textlink="">
      <xdr:nvSpPr>
        <xdr:cNvPr id="369" name="楕円 368"/>
        <xdr:cNvSpPr/>
      </xdr:nvSpPr>
      <xdr:spPr>
        <a:xfrm>
          <a:off x="9588500" y="93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25233</xdr:rowOff>
    </xdr:from>
    <xdr:ext cx="534377" cy="259045"/>
    <xdr:sp macro="" textlink="">
      <xdr:nvSpPr>
        <xdr:cNvPr id="370" name="テキスト ボックス 369"/>
        <xdr:cNvSpPr txBox="1"/>
      </xdr:nvSpPr>
      <xdr:spPr>
        <a:xfrm>
          <a:off x="9372111" y="91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103092</xdr:rowOff>
    </xdr:from>
    <xdr:to>
      <xdr:col>46</xdr:col>
      <xdr:colOff>38100</xdr:colOff>
      <xdr:row>55</xdr:row>
      <xdr:rowOff>33242</xdr:rowOff>
    </xdr:to>
    <xdr:sp macro="" textlink="">
      <xdr:nvSpPr>
        <xdr:cNvPr id="371" name="楕円 370"/>
        <xdr:cNvSpPr/>
      </xdr:nvSpPr>
      <xdr:spPr>
        <a:xfrm>
          <a:off x="8699500" y="93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49769</xdr:rowOff>
    </xdr:from>
    <xdr:ext cx="534377" cy="259045"/>
    <xdr:sp macro="" textlink="">
      <xdr:nvSpPr>
        <xdr:cNvPr id="372" name="テキスト ボックス 371"/>
        <xdr:cNvSpPr txBox="1"/>
      </xdr:nvSpPr>
      <xdr:spPr>
        <a:xfrm>
          <a:off x="8483111" y="91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60649</xdr:rowOff>
    </xdr:from>
    <xdr:to>
      <xdr:col>41</xdr:col>
      <xdr:colOff>101600</xdr:colOff>
      <xdr:row>55</xdr:row>
      <xdr:rowOff>162249</xdr:rowOff>
    </xdr:to>
    <xdr:sp macro="" textlink="">
      <xdr:nvSpPr>
        <xdr:cNvPr id="373" name="楕円 372"/>
        <xdr:cNvSpPr/>
      </xdr:nvSpPr>
      <xdr:spPr>
        <a:xfrm>
          <a:off x="7810500" y="94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7326</xdr:rowOff>
    </xdr:from>
    <xdr:ext cx="534377" cy="259045"/>
    <xdr:sp macro="" textlink="">
      <xdr:nvSpPr>
        <xdr:cNvPr id="374" name="テキスト ボックス 373"/>
        <xdr:cNvSpPr txBox="1"/>
      </xdr:nvSpPr>
      <xdr:spPr>
        <a:xfrm>
          <a:off x="7594111" y="92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92596</xdr:rowOff>
    </xdr:from>
    <xdr:to>
      <xdr:col>36</xdr:col>
      <xdr:colOff>165100</xdr:colOff>
      <xdr:row>56</xdr:row>
      <xdr:rowOff>22746</xdr:rowOff>
    </xdr:to>
    <xdr:sp macro="" textlink="">
      <xdr:nvSpPr>
        <xdr:cNvPr id="375" name="楕円 374"/>
        <xdr:cNvSpPr/>
      </xdr:nvSpPr>
      <xdr:spPr>
        <a:xfrm>
          <a:off x="6921500" y="95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39273</xdr:rowOff>
    </xdr:from>
    <xdr:ext cx="534377" cy="259045"/>
    <xdr:sp macro="" textlink="">
      <xdr:nvSpPr>
        <xdr:cNvPr id="376" name="テキスト ボックス 375"/>
        <xdr:cNvSpPr txBox="1"/>
      </xdr:nvSpPr>
      <xdr:spPr>
        <a:xfrm>
          <a:off x="6705111" y="92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64216</xdr:rowOff>
    </xdr:from>
    <xdr:to>
      <xdr:col>55</xdr:col>
      <xdr:colOff>0</xdr:colOff>
      <xdr:row>75</xdr:row>
      <xdr:rowOff>95512</xdr:rowOff>
    </xdr:to>
    <xdr:cxnSp macro="">
      <xdr:nvCxnSpPr>
        <xdr:cNvPr id="403" name="直線コネクタ 402"/>
        <xdr:cNvCxnSpPr/>
      </xdr:nvCxnSpPr>
      <xdr:spPr>
        <a:xfrm flipV="1">
          <a:off x="9639300" y="12922966"/>
          <a:ext cx="8382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95512</xdr:rowOff>
    </xdr:from>
    <xdr:to>
      <xdr:col>50</xdr:col>
      <xdr:colOff>114300</xdr:colOff>
      <xdr:row>75</xdr:row>
      <xdr:rowOff>131333</xdr:rowOff>
    </xdr:to>
    <xdr:cxnSp macro="">
      <xdr:nvCxnSpPr>
        <xdr:cNvPr id="406" name="直線コネクタ 405"/>
        <xdr:cNvCxnSpPr/>
      </xdr:nvCxnSpPr>
      <xdr:spPr>
        <a:xfrm flipV="1">
          <a:off x="8750300" y="12954262"/>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108359</xdr:rowOff>
    </xdr:from>
    <xdr:to>
      <xdr:col>45</xdr:col>
      <xdr:colOff>177800</xdr:colOff>
      <xdr:row>75</xdr:row>
      <xdr:rowOff>131333</xdr:rowOff>
    </xdr:to>
    <xdr:cxnSp macro="">
      <xdr:nvCxnSpPr>
        <xdr:cNvPr id="409" name="直線コネクタ 408"/>
        <xdr:cNvCxnSpPr/>
      </xdr:nvCxnSpPr>
      <xdr:spPr>
        <a:xfrm>
          <a:off x="7861300" y="12967109"/>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108359</xdr:rowOff>
    </xdr:from>
    <xdr:to>
      <xdr:col>41</xdr:col>
      <xdr:colOff>50800</xdr:colOff>
      <xdr:row>76</xdr:row>
      <xdr:rowOff>9923</xdr:rowOff>
    </xdr:to>
    <xdr:cxnSp macro="">
      <xdr:nvCxnSpPr>
        <xdr:cNvPr id="412" name="直線コネクタ 411"/>
        <xdr:cNvCxnSpPr/>
      </xdr:nvCxnSpPr>
      <xdr:spPr>
        <a:xfrm flipV="1">
          <a:off x="6972300" y="12967109"/>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13416</xdr:rowOff>
    </xdr:from>
    <xdr:to>
      <xdr:col>55</xdr:col>
      <xdr:colOff>50800</xdr:colOff>
      <xdr:row>75</xdr:row>
      <xdr:rowOff>115016</xdr:rowOff>
    </xdr:to>
    <xdr:sp macro="" textlink="">
      <xdr:nvSpPr>
        <xdr:cNvPr id="422" name="楕円 421"/>
        <xdr:cNvSpPr/>
      </xdr:nvSpPr>
      <xdr:spPr>
        <a:xfrm>
          <a:off x="10426700" y="128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36293</xdr:rowOff>
    </xdr:from>
    <xdr:ext cx="534377" cy="259045"/>
    <xdr:sp macro="" textlink="">
      <xdr:nvSpPr>
        <xdr:cNvPr id="423" name="商工費該当値テキスト"/>
        <xdr:cNvSpPr txBox="1"/>
      </xdr:nvSpPr>
      <xdr:spPr>
        <a:xfrm>
          <a:off x="10528300" y="127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44712</xdr:rowOff>
    </xdr:from>
    <xdr:to>
      <xdr:col>50</xdr:col>
      <xdr:colOff>165100</xdr:colOff>
      <xdr:row>75</xdr:row>
      <xdr:rowOff>146312</xdr:rowOff>
    </xdr:to>
    <xdr:sp macro="" textlink="">
      <xdr:nvSpPr>
        <xdr:cNvPr id="424" name="楕円 423"/>
        <xdr:cNvSpPr/>
      </xdr:nvSpPr>
      <xdr:spPr>
        <a:xfrm>
          <a:off x="9588500" y="12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162839</xdr:rowOff>
    </xdr:from>
    <xdr:ext cx="534377" cy="259045"/>
    <xdr:sp macro="" textlink="">
      <xdr:nvSpPr>
        <xdr:cNvPr id="425" name="テキスト ボックス 424"/>
        <xdr:cNvSpPr txBox="1"/>
      </xdr:nvSpPr>
      <xdr:spPr>
        <a:xfrm>
          <a:off x="9372111" y="126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80533</xdr:rowOff>
    </xdr:from>
    <xdr:to>
      <xdr:col>46</xdr:col>
      <xdr:colOff>38100</xdr:colOff>
      <xdr:row>76</xdr:row>
      <xdr:rowOff>10683</xdr:rowOff>
    </xdr:to>
    <xdr:sp macro="" textlink="">
      <xdr:nvSpPr>
        <xdr:cNvPr id="426" name="楕円 425"/>
        <xdr:cNvSpPr/>
      </xdr:nvSpPr>
      <xdr:spPr>
        <a:xfrm>
          <a:off x="8699500" y="129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27210</xdr:rowOff>
    </xdr:from>
    <xdr:ext cx="534377" cy="259045"/>
    <xdr:sp macro="" textlink="">
      <xdr:nvSpPr>
        <xdr:cNvPr id="427" name="テキスト ボックス 426"/>
        <xdr:cNvSpPr txBox="1"/>
      </xdr:nvSpPr>
      <xdr:spPr>
        <a:xfrm>
          <a:off x="8483111" y="127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57559</xdr:rowOff>
    </xdr:from>
    <xdr:to>
      <xdr:col>41</xdr:col>
      <xdr:colOff>101600</xdr:colOff>
      <xdr:row>75</xdr:row>
      <xdr:rowOff>159159</xdr:rowOff>
    </xdr:to>
    <xdr:sp macro="" textlink="">
      <xdr:nvSpPr>
        <xdr:cNvPr id="428" name="楕円 427"/>
        <xdr:cNvSpPr/>
      </xdr:nvSpPr>
      <xdr:spPr>
        <a:xfrm>
          <a:off x="7810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4236</xdr:rowOff>
    </xdr:from>
    <xdr:ext cx="534377" cy="259045"/>
    <xdr:sp macro="" textlink="">
      <xdr:nvSpPr>
        <xdr:cNvPr id="429" name="テキスト ボックス 428"/>
        <xdr:cNvSpPr txBox="1"/>
      </xdr:nvSpPr>
      <xdr:spPr>
        <a:xfrm>
          <a:off x="7594111" y="126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130573</xdr:rowOff>
    </xdr:from>
    <xdr:to>
      <xdr:col>36</xdr:col>
      <xdr:colOff>165100</xdr:colOff>
      <xdr:row>76</xdr:row>
      <xdr:rowOff>60723</xdr:rowOff>
    </xdr:to>
    <xdr:sp macro="" textlink="">
      <xdr:nvSpPr>
        <xdr:cNvPr id="430" name="楕円 429"/>
        <xdr:cNvSpPr/>
      </xdr:nvSpPr>
      <xdr:spPr>
        <a:xfrm>
          <a:off x="6921500" y="129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77250</xdr:rowOff>
    </xdr:from>
    <xdr:ext cx="534377" cy="259045"/>
    <xdr:sp macro="" textlink="">
      <xdr:nvSpPr>
        <xdr:cNvPr id="431" name="テキスト ボックス 430"/>
        <xdr:cNvSpPr txBox="1"/>
      </xdr:nvSpPr>
      <xdr:spPr>
        <a:xfrm>
          <a:off x="6705111" y="127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168318</xdr:rowOff>
    </xdr:from>
    <xdr:to>
      <xdr:col>55</xdr:col>
      <xdr:colOff>0</xdr:colOff>
      <xdr:row>95</xdr:row>
      <xdr:rowOff>30821</xdr:rowOff>
    </xdr:to>
    <xdr:cxnSp macro="">
      <xdr:nvCxnSpPr>
        <xdr:cNvPr id="462" name="直線コネクタ 461"/>
        <xdr:cNvCxnSpPr/>
      </xdr:nvCxnSpPr>
      <xdr:spPr>
        <a:xfrm flipV="1">
          <a:off x="9639300" y="16113168"/>
          <a:ext cx="838200" cy="20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30821</xdr:rowOff>
    </xdr:from>
    <xdr:to>
      <xdr:col>50</xdr:col>
      <xdr:colOff>114300</xdr:colOff>
      <xdr:row>95</xdr:row>
      <xdr:rowOff>100718</xdr:rowOff>
    </xdr:to>
    <xdr:cxnSp macro="">
      <xdr:nvCxnSpPr>
        <xdr:cNvPr id="465" name="直線コネクタ 464"/>
        <xdr:cNvCxnSpPr/>
      </xdr:nvCxnSpPr>
      <xdr:spPr>
        <a:xfrm flipV="1">
          <a:off x="8750300" y="16318571"/>
          <a:ext cx="889000" cy="6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51308</xdr:rowOff>
    </xdr:from>
    <xdr:to>
      <xdr:col>45</xdr:col>
      <xdr:colOff>177800</xdr:colOff>
      <xdr:row>95</xdr:row>
      <xdr:rowOff>100718</xdr:rowOff>
    </xdr:to>
    <xdr:cxnSp macro="">
      <xdr:nvCxnSpPr>
        <xdr:cNvPr id="468" name="直線コネクタ 467"/>
        <xdr:cNvCxnSpPr/>
      </xdr:nvCxnSpPr>
      <xdr:spPr>
        <a:xfrm>
          <a:off x="7861300" y="16339058"/>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51308</xdr:rowOff>
    </xdr:from>
    <xdr:to>
      <xdr:col>41</xdr:col>
      <xdr:colOff>50800</xdr:colOff>
      <xdr:row>96</xdr:row>
      <xdr:rowOff>5828</xdr:rowOff>
    </xdr:to>
    <xdr:cxnSp macro="">
      <xdr:nvCxnSpPr>
        <xdr:cNvPr id="471" name="直線コネクタ 470"/>
        <xdr:cNvCxnSpPr/>
      </xdr:nvCxnSpPr>
      <xdr:spPr>
        <a:xfrm flipV="1">
          <a:off x="6972300" y="16339058"/>
          <a:ext cx="889000" cy="12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117518</xdr:rowOff>
    </xdr:from>
    <xdr:to>
      <xdr:col>55</xdr:col>
      <xdr:colOff>50800</xdr:colOff>
      <xdr:row>94</xdr:row>
      <xdr:rowOff>47668</xdr:rowOff>
    </xdr:to>
    <xdr:sp macro="" textlink="">
      <xdr:nvSpPr>
        <xdr:cNvPr id="481" name="楕円 480"/>
        <xdr:cNvSpPr/>
      </xdr:nvSpPr>
      <xdr:spPr>
        <a:xfrm>
          <a:off x="10426700" y="160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140395</xdr:rowOff>
    </xdr:from>
    <xdr:ext cx="534377" cy="259045"/>
    <xdr:sp macro="" textlink="">
      <xdr:nvSpPr>
        <xdr:cNvPr id="482" name="土木費該当値テキスト"/>
        <xdr:cNvSpPr txBox="1"/>
      </xdr:nvSpPr>
      <xdr:spPr>
        <a:xfrm>
          <a:off x="10528300" y="159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151471</xdr:rowOff>
    </xdr:from>
    <xdr:to>
      <xdr:col>50</xdr:col>
      <xdr:colOff>165100</xdr:colOff>
      <xdr:row>95</xdr:row>
      <xdr:rowOff>81621</xdr:rowOff>
    </xdr:to>
    <xdr:sp macro="" textlink="">
      <xdr:nvSpPr>
        <xdr:cNvPr id="483" name="楕円 482"/>
        <xdr:cNvSpPr/>
      </xdr:nvSpPr>
      <xdr:spPr>
        <a:xfrm>
          <a:off x="9588500" y="162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98148</xdr:rowOff>
    </xdr:from>
    <xdr:ext cx="534377" cy="259045"/>
    <xdr:sp macro="" textlink="">
      <xdr:nvSpPr>
        <xdr:cNvPr id="484" name="テキスト ボックス 483"/>
        <xdr:cNvSpPr txBox="1"/>
      </xdr:nvSpPr>
      <xdr:spPr>
        <a:xfrm>
          <a:off x="9372111" y="16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49918</xdr:rowOff>
    </xdr:from>
    <xdr:to>
      <xdr:col>46</xdr:col>
      <xdr:colOff>38100</xdr:colOff>
      <xdr:row>95</xdr:row>
      <xdr:rowOff>151518</xdr:rowOff>
    </xdr:to>
    <xdr:sp macro="" textlink="">
      <xdr:nvSpPr>
        <xdr:cNvPr id="485" name="楕円 484"/>
        <xdr:cNvSpPr/>
      </xdr:nvSpPr>
      <xdr:spPr>
        <a:xfrm>
          <a:off x="8699500" y="163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168045</xdr:rowOff>
    </xdr:from>
    <xdr:ext cx="534377" cy="259045"/>
    <xdr:sp macro="" textlink="">
      <xdr:nvSpPr>
        <xdr:cNvPr id="486" name="テキスト ボックス 485"/>
        <xdr:cNvSpPr txBox="1"/>
      </xdr:nvSpPr>
      <xdr:spPr>
        <a:xfrm>
          <a:off x="8483111" y="161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508</xdr:rowOff>
    </xdr:from>
    <xdr:to>
      <xdr:col>41</xdr:col>
      <xdr:colOff>101600</xdr:colOff>
      <xdr:row>95</xdr:row>
      <xdr:rowOff>102108</xdr:rowOff>
    </xdr:to>
    <xdr:sp macro="" textlink="">
      <xdr:nvSpPr>
        <xdr:cNvPr id="487" name="楕円 486"/>
        <xdr:cNvSpPr/>
      </xdr:nvSpPr>
      <xdr:spPr>
        <a:xfrm>
          <a:off x="7810500" y="162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118635</xdr:rowOff>
    </xdr:from>
    <xdr:ext cx="534377" cy="259045"/>
    <xdr:sp macro="" textlink="">
      <xdr:nvSpPr>
        <xdr:cNvPr id="488" name="テキスト ボックス 487"/>
        <xdr:cNvSpPr txBox="1"/>
      </xdr:nvSpPr>
      <xdr:spPr>
        <a:xfrm>
          <a:off x="7594111" y="160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126478</xdr:rowOff>
    </xdr:from>
    <xdr:to>
      <xdr:col>36</xdr:col>
      <xdr:colOff>165100</xdr:colOff>
      <xdr:row>96</xdr:row>
      <xdr:rowOff>56628</xdr:rowOff>
    </xdr:to>
    <xdr:sp macro="" textlink="">
      <xdr:nvSpPr>
        <xdr:cNvPr id="489" name="楕円 488"/>
        <xdr:cNvSpPr/>
      </xdr:nvSpPr>
      <xdr:spPr>
        <a:xfrm>
          <a:off x="6921500" y="164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73155</xdr:rowOff>
    </xdr:from>
    <xdr:ext cx="534377" cy="259045"/>
    <xdr:sp macro="" textlink="">
      <xdr:nvSpPr>
        <xdr:cNvPr id="490" name="テキスト ボックス 489"/>
        <xdr:cNvSpPr txBox="1"/>
      </xdr:nvSpPr>
      <xdr:spPr>
        <a:xfrm>
          <a:off x="6705111" y="161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145552</xdr:rowOff>
    </xdr:from>
    <xdr:to>
      <xdr:col>85</xdr:col>
      <xdr:colOff>127000</xdr:colOff>
      <xdr:row>34</xdr:row>
      <xdr:rowOff>130007</xdr:rowOff>
    </xdr:to>
    <xdr:cxnSp macro="">
      <xdr:nvCxnSpPr>
        <xdr:cNvPr id="518" name="直線コネクタ 517"/>
        <xdr:cNvCxnSpPr/>
      </xdr:nvCxnSpPr>
      <xdr:spPr>
        <a:xfrm flipV="1">
          <a:off x="15481300" y="5803402"/>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57130</xdr:rowOff>
    </xdr:from>
    <xdr:to>
      <xdr:col>81</xdr:col>
      <xdr:colOff>50800</xdr:colOff>
      <xdr:row>34</xdr:row>
      <xdr:rowOff>130007</xdr:rowOff>
    </xdr:to>
    <xdr:cxnSp macro="">
      <xdr:nvCxnSpPr>
        <xdr:cNvPr id="521" name="直線コネクタ 520"/>
        <xdr:cNvCxnSpPr/>
      </xdr:nvCxnSpPr>
      <xdr:spPr>
        <a:xfrm>
          <a:off x="14592300" y="5543530"/>
          <a:ext cx="889000" cy="4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65451</xdr:rowOff>
    </xdr:from>
    <xdr:to>
      <xdr:col>76</xdr:col>
      <xdr:colOff>114300</xdr:colOff>
      <xdr:row>32</xdr:row>
      <xdr:rowOff>57130</xdr:rowOff>
    </xdr:to>
    <xdr:cxnSp macro="">
      <xdr:nvCxnSpPr>
        <xdr:cNvPr id="524" name="直線コネクタ 523"/>
        <xdr:cNvCxnSpPr/>
      </xdr:nvCxnSpPr>
      <xdr:spPr>
        <a:xfrm>
          <a:off x="13703300" y="5380401"/>
          <a:ext cx="889000" cy="1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65451</xdr:rowOff>
    </xdr:from>
    <xdr:to>
      <xdr:col>71</xdr:col>
      <xdr:colOff>177800</xdr:colOff>
      <xdr:row>33</xdr:row>
      <xdr:rowOff>29789</xdr:rowOff>
    </xdr:to>
    <xdr:cxnSp macro="">
      <xdr:nvCxnSpPr>
        <xdr:cNvPr id="527" name="直線コネクタ 526"/>
        <xdr:cNvCxnSpPr/>
      </xdr:nvCxnSpPr>
      <xdr:spPr>
        <a:xfrm flipV="1">
          <a:off x="12814300" y="5380401"/>
          <a:ext cx="889000" cy="3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94752</xdr:rowOff>
    </xdr:from>
    <xdr:to>
      <xdr:col>85</xdr:col>
      <xdr:colOff>177800</xdr:colOff>
      <xdr:row>34</xdr:row>
      <xdr:rowOff>24902</xdr:rowOff>
    </xdr:to>
    <xdr:sp macro="" textlink="">
      <xdr:nvSpPr>
        <xdr:cNvPr id="537" name="楕円 536"/>
        <xdr:cNvSpPr/>
      </xdr:nvSpPr>
      <xdr:spPr>
        <a:xfrm>
          <a:off x="162687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117629</xdr:rowOff>
    </xdr:from>
    <xdr:ext cx="534377" cy="259045"/>
    <xdr:sp macro="" textlink="">
      <xdr:nvSpPr>
        <xdr:cNvPr id="538" name="消防費該当値テキスト"/>
        <xdr:cNvSpPr txBox="1"/>
      </xdr:nvSpPr>
      <xdr:spPr>
        <a:xfrm>
          <a:off x="16370300" y="5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79207</xdr:rowOff>
    </xdr:from>
    <xdr:to>
      <xdr:col>81</xdr:col>
      <xdr:colOff>101600</xdr:colOff>
      <xdr:row>35</xdr:row>
      <xdr:rowOff>9357</xdr:rowOff>
    </xdr:to>
    <xdr:sp macro="" textlink="">
      <xdr:nvSpPr>
        <xdr:cNvPr id="539" name="楕円 538"/>
        <xdr:cNvSpPr/>
      </xdr:nvSpPr>
      <xdr:spPr>
        <a:xfrm>
          <a:off x="15430500" y="59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25884</xdr:rowOff>
    </xdr:from>
    <xdr:ext cx="534377" cy="259045"/>
    <xdr:sp macro="" textlink="">
      <xdr:nvSpPr>
        <xdr:cNvPr id="540" name="テキスト ボックス 539"/>
        <xdr:cNvSpPr txBox="1"/>
      </xdr:nvSpPr>
      <xdr:spPr>
        <a:xfrm>
          <a:off x="15214111" y="56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6330</xdr:rowOff>
    </xdr:from>
    <xdr:to>
      <xdr:col>76</xdr:col>
      <xdr:colOff>165100</xdr:colOff>
      <xdr:row>32</xdr:row>
      <xdr:rowOff>107930</xdr:rowOff>
    </xdr:to>
    <xdr:sp macro="" textlink="">
      <xdr:nvSpPr>
        <xdr:cNvPr id="541" name="楕円 540"/>
        <xdr:cNvSpPr/>
      </xdr:nvSpPr>
      <xdr:spPr>
        <a:xfrm>
          <a:off x="14541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124457</xdr:rowOff>
    </xdr:from>
    <xdr:ext cx="534377" cy="259045"/>
    <xdr:sp macro="" textlink="">
      <xdr:nvSpPr>
        <xdr:cNvPr id="542" name="テキスト ボックス 541"/>
        <xdr:cNvSpPr txBox="1"/>
      </xdr:nvSpPr>
      <xdr:spPr>
        <a:xfrm>
          <a:off x="14325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14651</xdr:rowOff>
    </xdr:from>
    <xdr:to>
      <xdr:col>72</xdr:col>
      <xdr:colOff>38100</xdr:colOff>
      <xdr:row>31</xdr:row>
      <xdr:rowOff>116251</xdr:rowOff>
    </xdr:to>
    <xdr:sp macro="" textlink="">
      <xdr:nvSpPr>
        <xdr:cNvPr id="543" name="楕円 542"/>
        <xdr:cNvSpPr/>
      </xdr:nvSpPr>
      <xdr:spPr>
        <a:xfrm>
          <a:off x="13652500" y="53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132778</xdr:rowOff>
    </xdr:from>
    <xdr:ext cx="534377" cy="259045"/>
    <xdr:sp macro="" textlink="">
      <xdr:nvSpPr>
        <xdr:cNvPr id="544" name="テキスト ボックス 543"/>
        <xdr:cNvSpPr txBox="1"/>
      </xdr:nvSpPr>
      <xdr:spPr>
        <a:xfrm>
          <a:off x="13436111" y="510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150439</xdr:rowOff>
    </xdr:from>
    <xdr:to>
      <xdr:col>67</xdr:col>
      <xdr:colOff>101600</xdr:colOff>
      <xdr:row>33</xdr:row>
      <xdr:rowOff>80589</xdr:rowOff>
    </xdr:to>
    <xdr:sp macro="" textlink="">
      <xdr:nvSpPr>
        <xdr:cNvPr id="545" name="楕円 544"/>
        <xdr:cNvSpPr/>
      </xdr:nvSpPr>
      <xdr:spPr>
        <a:xfrm>
          <a:off x="12763500" y="56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97116</xdr:rowOff>
    </xdr:from>
    <xdr:ext cx="534377" cy="259045"/>
    <xdr:sp macro="" textlink="">
      <xdr:nvSpPr>
        <xdr:cNvPr id="546" name="テキスト ボックス 545"/>
        <xdr:cNvSpPr txBox="1"/>
      </xdr:nvSpPr>
      <xdr:spPr>
        <a:xfrm>
          <a:off x="12547111" y="54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149358</xdr:rowOff>
    </xdr:from>
    <xdr:to>
      <xdr:col>85</xdr:col>
      <xdr:colOff>127000</xdr:colOff>
      <xdr:row>54</xdr:row>
      <xdr:rowOff>112820</xdr:rowOff>
    </xdr:to>
    <xdr:cxnSp macro="">
      <xdr:nvCxnSpPr>
        <xdr:cNvPr id="576" name="直線コネクタ 575"/>
        <xdr:cNvCxnSpPr/>
      </xdr:nvCxnSpPr>
      <xdr:spPr>
        <a:xfrm flipV="1">
          <a:off x="15481300" y="9236208"/>
          <a:ext cx="8382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112820</xdr:rowOff>
    </xdr:from>
    <xdr:to>
      <xdr:col>81</xdr:col>
      <xdr:colOff>50800</xdr:colOff>
      <xdr:row>55</xdr:row>
      <xdr:rowOff>32201</xdr:rowOff>
    </xdr:to>
    <xdr:cxnSp macro="">
      <xdr:nvCxnSpPr>
        <xdr:cNvPr id="579" name="直線コネクタ 578"/>
        <xdr:cNvCxnSpPr/>
      </xdr:nvCxnSpPr>
      <xdr:spPr>
        <a:xfrm flipV="1">
          <a:off x="14592300" y="9371120"/>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118211</xdr:rowOff>
    </xdr:from>
    <xdr:to>
      <xdr:col>76</xdr:col>
      <xdr:colOff>114300</xdr:colOff>
      <xdr:row>55</xdr:row>
      <xdr:rowOff>32201</xdr:rowOff>
    </xdr:to>
    <xdr:cxnSp macro="">
      <xdr:nvCxnSpPr>
        <xdr:cNvPr id="582" name="直線コネクタ 581"/>
        <xdr:cNvCxnSpPr/>
      </xdr:nvCxnSpPr>
      <xdr:spPr>
        <a:xfrm>
          <a:off x="13703300" y="9376511"/>
          <a:ext cx="889000" cy="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118211</xdr:rowOff>
    </xdr:from>
    <xdr:to>
      <xdr:col>71</xdr:col>
      <xdr:colOff>177800</xdr:colOff>
      <xdr:row>56</xdr:row>
      <xdr:rowOff>47613</xdr:rowOff>
    </xdr:to>
    <xdr:cxnSp macro="">
      <xdr:nvCxnSpPr>
        <xdr:cNvPr id="585" name="直線コネクタ 584"/>
        <xdr:cNvCxnSpPr/>
      </xdr:nvCxnSpPr>
      <xdr:spPr>
        <a:xfrm flipV="1">
          <a:off x="12814300" y="9376511"/>
          <a:ext cx="889000" cy="2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98558</xdr:rowOff>
    </xdr:from>
    <xdr:to>
      <xdr:col>85</xdr:col>
      <xdr:colOff>177800</xdr:colOff>
      <xdr:row>54</xdr:row>
      <xdr:rowOff>28708</xdr:rowOff>
    </xdr:to>
    <xdr:sp macro="" textlink="">
      <xdr:nvSpPr>
        <xdr:cNvPr id="595" name="楕円 594"/>
        <xdr:cNvSpPr/>
      </xdr:nvSpPr>
      <xdr:spPr>
        <a:xfrm>
          <a:off x="16268700" y="91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121435</xdr:rowOff>
    </xdr:from>
    <xdr:ext cx="534377" cy="259045"/>
    <xdr:sp macro="" textlink="">
      <xdr:nvSpPr>
        <xdr:cNvPr id="596" name="教育費該当値テキスト"/>
        <xdr:cNvSpPr txBox="1"/>
      </xdr:nvSpPr>
      <xdr:spPr>
        <a:xfrm>
          <a:off x="16370300" y="90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62020</xdr:rowOff>
    </xdr:from>
    <xdr:to>
      <xdr:col>81</xdr:col>
      <xdr:colOff>101600</xdr:colOff>
      <xdr:row>54</xdr:row>
      <xdr:rowOff>163620</xdr:rowOff>
    </xdr:to>
    <xdr:sp macro="" textlink="">
      <xdr:nvSpPr>
        <xdr:cNvPr id="597" name="楕円 596"/>
        <xdr:cNvSpPr/>
      </xdr:nvSpPr>
      <xdr:spPr>
        <a:xfrm>
          <a:off x="15430500" y="93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8697</xdr:rowOff>
    </xdr:from>
    <xdr:ext cx="534377" cy="259045"/>
    <xdr:sp macro="" textlink="">
      <xdr:nvSpPr>
        <xdr:cNvPr id="598" name="テキスト ボックス 597"/>
        <xdr:cNvSpPr txBox="1"/>
      </xdr:nvSpPr>
      <xdr:spPr>
        <a:xfrm>
          <a:off x="15214111" y="90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152851</xdr:rowOff>
    </xdr:from>
    <xdr:to>
      <xdr:col>76</xdr:col>
      <xdr:colOff>165100</xdr:colOff>
      <xdr:row>55</xdr:row>
      <xdr:rowOff>83001</xdr:rowOff>
    </xdr:to>
    <xdr:sp macro="" textlink="">
      <xdr:nvSpPr>
        <xdr:cNvPr id="599" name="楕円 598"/>
        <xdr:cNvSpPr/>
      </xdr:nvSpPr>
      <xdr:spPr>
        <a:xfrm>
          <a:off x="14541500" y="9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99528</xdr:rowOff>
    </xdr:from>
    <xdr:ext cx="534377" cy="259045"/>
    <xdr:sp macro="" textlink="">
      <xdr:nvSpPr>
        <xdr:cNvPr id="600" name="テキスト ボックス 599"/>
        <xdr:cNvSpPr txBox="1"/>
      </xdr:nvSpPr>
      <xdr:spPr>
        <a:xfrm>
          <a:off x="14325111" y="91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67411</xdr:rowOff>
    </xdr:from>
    <xdr:to>
      <xdr:col>72</xdr:col>
      <xdr:colOff>38100</xdr:colOff>
      <xdr:row>54</xdr:row>
      <xdr:rowOff>169011</xdr:rowOff>
    </xdr:to>
    <xdr:sp macro="" textlink="">
      <xdr:nvSpPr>
        <xdr:cNvPr id="601" name="楕円 600"/>
        <xdr:cNvSpPr/>
      </xdr:nvSpPr>
      <xdr:spPr>
        <a:xfrm>
          <a:off x="13652500" y="93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14088</xdr:rowOff>
    </xdr:from>
    <xdr:ext cx="534377" cy="259045"/>
    <xdr:sp macro="" textlink="">
      <xdr:nvSpPr>
        <xdr:cNvPr id="602" name="テキスト ボックス 601"/>
        <xdr:cNvSpPr txBox="1"/>
      </xdr:nvSpPr>
      <xdr:spPr>
        <a:xfrm>
          <a:off x="13436111" y="91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168263</xdr:rowOff>
    </xdr:from>
    <xdr:to>
      <xdr:col>67</xdr:col>
      <xdr:colOff>101600</xdr:colOff>
      <xdr:row>56</xdr:row>
      <xdr:rowOff>98413</xdr:rowOff>
    </xdr:to>
    <xdr:sp macro="" textlink="">
      <xdr:nvSpPr>
        <xdr:cNvPr id="603" name="楕円 602"/>
        <xdr:cNvSpPr/>
      </xdr:nvSpPr>
      <xdr:spPr>
        <a:xfrm>
          <a:off x="12763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114940</xdr:rowOff>
    </xdr:from>
    <xdr:ext cx="534377" cy="259045"/>
    <xdr:sp macro="" textlink="">
      <xdr:nvSpPr>
        <xdr:cNvPr id="604" name="テキスト ボックス 603"/>
        <xdr:cNvSpPr txBox="1"/>
      </xdr:nvSpPr>
      <xdr:spPr>
        <a:xfrm>
          <a:off x="12547111" y="93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94910</xdr:rowOff>
    </xdr:from>
    <xdr:to>
      <xdr:col>85</xdr:col>
      <xdr:colOff>127000</xdr:colOff>
      <xdr:row>79</xdr:row>
      <xdr:rowOff>98879</xdr:rowOff>
    </xdr:to>
    <xdr:cxnSp macro="">
      <xdr:nvCxnSpPr>
        <xdr:cNvPr id="635" name="直線コネクタ 634"/>
        <xdr:cNvCxnSpPr/>
      </xdr:nvCxnSpPr>
      <xdr:spPr>
        <a:xfrm flipV="1">
          <a:off x="15481300" y="13639460"/>
          <a:ext cx="8382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92658</xdr:rowOff>
    </xdr:from>
    <xdr:to>
      <xdr:col>81</xdr:col>
      <xdr:colOff>50800</xdr:colOff>
      <xdr:row>79</xdr:row>
      <xdr:rowOff>98879</xdr:rowOff>
    </xdr:to>
    <xdr:cxnSp macro="">
      <xdr:nvCxnSpPr>
        <xdr:cNvPr id="638" name="直線コネクタ 637"/>
        <xdr:cNvCxnSpPr/>
      </xdr:nvCxnSpPr>
      <xdr:spPr>
        <a:xfrm>
          <a:off x="14592300" y="13637208"/>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92658</xdr:rowOff>
    </xdr:from>
    <xdr:to>
      <xdr:col>76</xdr:col>
      <xdr:colOff>114300</xdr:colOff>
      <xdr:row>79</xdr:row>
      <xdr:rowOff>98062</xdr:rowOff>
    </xdr:to>
    <xdr:cxnSp macro="">
      <xdr:nvCxnSpPr>
        <xdr:cNvPr id="641" name="直線コネクタ 640"/>
        <xdr:cNvCxnSpPr/>
      </xdr:nvCxnSpPr>
      <xdr:spPr>
        <a:xfrm flipV="1">
          <a:off x="13703300" y="1363720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74369</xdr:rowOff>
    </xdr:from>
    <xdr:to>
      <xdr:col>71</xdr:col>
      <xdr:colOff>177800</xdr:colOff>
      <xdr:row>79</xdr:row>
      <xdr:rowOff>98062</xdr:rowOff>
    </xdr:to>
    <xdr:cxnSp macro="">
      <xdr:nvCxnSpPr>
        <xdr:cNvPr id="644" name="直線コネクタ 643"/>
        <xdr:cNvCxnSpPr/>
      </xdr:nvCxnSpPr>
      <xdr:spPr>
        <a:xfrm>
          <a:off x="12814300" y="13618919"/>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44110</xdr:rowOff>
    </xdr:from>
    <xdr:to>
      <xdr:col>85</xdr:col>
      <xdr:colOff>177800</xdr:colOff>
      <xdr:row>79</xdr:row>
      <xdr:rowOff>145710</xdr:rowOff>
    </xdr:to>
    <xdr:sp macro="" textlink="">
      <xdr:nvSpPr>
        <xdr:cNvPr id="654" name="楕円 653"/>
        <xdr:cNvSpPr/>
      </xdr:nvSpPr>
      <xdr:spPr>
        <a:xfrm>
          <a:off x="16268700" y="135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5"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41858</xdr:rowOff>
    </xdr:from>
    <xdr:to>
      <xdr:col>76</xdr:col>
      <xdr:colOff>165100</xdr:colOff>
      <xdr:row>79</xdr:row>
      <xdr:rowOff>143458</xdr:rowOff>
    </xdr:to>
    <xdr:sp macro="" textlink="">
      <xdr:nvSpPr>
        <xdr:cNvPr id="658" name="楕円 657"/>
        <xdr:cNvSpPr/>
      </xdr:nvSpPr>
      <xdr:spPr>
        <a:xfrm>
          <a:off x="14541500" y="135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134585</xdr:rowOff>
    </xdr:from>
    <xdr:ext cx="378565" cy="259045"/>
    <xdr:sp macro="" textlink="">
      <xdr:nvSpPr>
        <xdr:cNvPr id="659" name="テキスト ボックス 658"/>
        <xdr:cNvSpPr txBox="1"/>
      </xdr:nvSpPr>
      <xdr:spPr>
        <a:xfrm>
          <a:off x="14403017" y="1367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47262</xdr:rowOff>
    </xdr:from>
    <xdr:to>
      <xdr:col>72</xdr:col>
      <xdr:colOff>38100</xdr:colOff>
      <xdr:row>79</xdr:row>
      <xdr:rowOff>148862</xdr:rowOff>
    </xdr:to>
    <xdr:sp macro="" textlink="">
      <xdr:nvSpPr>
        <xdr:cNvPr id="660" name="楕円 659"/>
        <xdr:cNvSpPr/>
      </xdr:nvSpPr>
      <xdr:spPr>
        <a:xfrm>
          <a:off x="13652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139989</xdr:rowOff>
    </xdr:from>
    <xdr:ext cx="313932" cy="259045"/>
    <xdr:sp macro="" textlink="">
      <xdr:nvSpPr>
        <xdr:cNvPr id="661" name="テキスト ボックス 660"/>
        <xdr:cNvSpPr txBox="1"/>
      </xdr:nvSpPr>
      <xdr:spPr>
        <a:xfrm>
          <a:off x="13546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23569</xdr:rowOff>
    </xdr:from>
    <xdr:to>
      <xdr:col>67</xdr:col>
      <xdr:colOff>101600</xdr:colOff>
      <xdr:row>79</xdr:row>
      <xdr:rowOff>125169</xdr:rowOff>
    </xdr:to>
    <xdr:sp macro="" textlink="">
      <xdr:nvSpPr>
        <xdr:cNvPr id="662" name="楕円 661"/>
        <xdr:cNvSpPr/>
      </xdr:nvSpPr>
      <xdr:spPr>
        <a:xfrm>
          <a:off x="12763500" y="13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116296</xdr:rowOff>
    </xdr:from>
    <xdr:ext cx="469744" cy="259045"/>
    <xdr:sp macro="" textlink="">
      <xdr:nvSpPr>
        <xdr:cNvPr id="663" name="テキスト ボックス 662"/>
        <xdr:cNvSpPr txBox="1"/>
      </xdr:nvSpPr>
      <xdr:spPr>
        <a:xfrm>
          <a:off x="12579428" y="1366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154839</xdr:rowOff>
    </xdr:from>
    <xdr:to>
      <xdr:col>85</xdr:col>
      <xdr:colOff>127000</xdr:colOff>
      <xdr:row>95</xdr:row>
      <xdr:rowOff>6719</xdr:rowOff>
    </xdr:to>
    <xdr:cxnSp macro="">
      <xdr:nvCxnSpPr>
        <xdr:cNvPr id="692" name="直線コネクタ 691"/>
        <xdr:cNvCxnSpPr/>
      </xdr:nvCxnSpPr>
      <xdr:spPr>
        <a:xfrm flipV="1">
          <a:off x="15481300" y="16271139"/>
          <a:ext cx="8382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115596</xdr:rowOff>
    </xdr:from>
    <xdr:to>
      <xdr:col>81</xdr:col>
      <xdr:colOff>50800</xdr:colOff>
      <xdr:row>95</xdr:row>
      <xdr:rowOff>6719</xdr:rowOff>
    </xdr:to>
    <xdr:cxnSp macro="">
      <xdr:nvCxnSpPr>
        <xdr:cNvPr id="695" name="直線コネクタ 694"/>
        <xdr:cNvCxnSpPr/>
      </xdr:nvCxnSpPr>
      <xdr:spPr>
        <a:xfrm>
          <a:off x="14592300" y="16231896"/>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95644</xdr:rowOff>
    </xdr:from>
    <xdr:to>
      <xdr:col>76</xdr:col>
      <xdr:colOff>114300</xdr:colOff>
      <xdr:row>94</xdr:row>
      <xdr:rowOff>115596</xdr:rowOff>
    </xdr:to>
    <xdr:cxnSp macro="">
      <xdr:nvCxnSpPr>
        <xdr:cNvPr id="698" name="直線コネクタ 697"/>
        <xdr:cNvCxnSpPr/>
      </xdr:nvCxnSpPr>
      <xdr:spPr>
        <a:xfrm>
          <a:off x="13703300" y="162119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95644</xdr:rowOff>
    </xdr:from>
    <xdr:to>
      <xdr:col>71</xdr:col>
      <xdr:colOff>177800</xdr:colOff>
      <xdr:row>94</xdr:row>
      <xdr:rowOff>96202</xdr:rowOff>
    </xdr:to>
    <xdr:cxnSp macro="">
      <xdr:nvCxnSpPr>
        <xdr:cNvPr id="701" name="直線コネクタ 700"/>
        <xdr:cNvCxnSpPr/>
      </xdr:nvCxnSpPr>
      <xdr:spPr>
        <a:xfrm flipV="1">
          <a:off x="12814300" y="1621194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104039</xdr:rowOff>
    </xdr:from>
    <xdr:to>
      <xdr:col>85</xdr:col>
      <xdr:colOff>177800</xdr:colOff>
      <xdr:row>95</xdr:row>
      <xdr:rowOff>34189</xdr:rowOff>
    </xdr:to>
    <xdr:sp macro="" textlink="">
      <xdr:nvSpPr>
        <xdr:cNvPr id="711" name="楕円 710"/>
        <xdr:cNvSpPr/>
      </xdr:nvSpPr>
      <xdr:spPr>
        <a:xfrm>
          <a:off x="16268700" y="16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126916</xdr:rowOff>
    </xdr:from>
    <xdr:ext cx="534377" cy="259045"/>
    <xdr:sp macro="" textlink="">
      <xdr:nvSpPr>
        <xdr:cNvPr id="712" name="公債費該当値テキスト"/>
        <xdr:cNvSpPr txBox="1"/>
      </xdr:nvSpPr>
      <xdr:spPr>
        <a:xfrm>
          <a:off x="16370300" y="160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127369</xdr:rowOff>
    </xdr:from>
    <xdr:to>
      <xdr:col>81</xdr:col>
      <xdr:colOff>101600</xdr:colOff>
      <xdr:row>95</xdr:row>
      <xdr:rowOff>57519</xdr:rowOff>
    </xdr:to>
    <xdr:sp macro="" textlink="">
      <xdr:nvSpPr>
        <xdr:cNvPr id="713" name="楕円 712"/>
        <xdr:cNvSpPr/>
      </xdr:nvSpPr>
      <xdr:spPr>
        <a:xfrm>
          <a:off x="15430500" y="1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74046</xdr:rowOff>
    </xdr:from>
    <xdr:ext cx="534377" cy="259045"/>
    <xdr:sp macro="" textlink="">
      <xdr:nvSpPr>
        <xdr:cNvPr id="714" name="テキスト ボックス 713"/>
        <xdr:cNvSpPr txBox="1"/>
      </xdr:nvSpPr>
      <xdr:spPr>
        <a:xfrm>
          <a:off x="15214111" y="160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64796</xdr:rowOff>
    </xdr:from>
    <xdr:to>
      <xdr:col>76</xdr:col>
      <xdr:colOff>165100</xdr:colOff>
      <xdr:row>94</xdr:row>
      <xdr:rowOff>166396</xdr:rowOff>
    </xdr:to>
    <xdr:sp macro="" textlink="">
      <xdr:nvSpPr>
        <xdr:cNvPr id="715" name="楕円 714"/>
        <xdr:cNvSpPr/>
      </xdr:nvSpPr>
      <xdr:spPr>
        <a:xfrm>
          <a:off x="14541500" y="16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11473</xdr:rowOff>
    </xdr:from>
    <xdr:ext cx="534377" cy="259045"/>
    <xdr:sp macro="" textlink="">
      <xdr:nvSpPr>
        <xdr:cNvPr id="716" name="テキスト ボックス 715"/>
        <xdr:cNvSpPr txBox="1"/>
      </xdr:nvSpPr>
      <xdr:spPr>
        <a:xfrm>
          <a:off x="14325111" y="15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44844</xdr:rowOff>
    </xdr:from>
    <xdr:to>
      <xdr:col>72</xdr:col>
      <xdr:colOff>38100</xdr:colOff>
      <xdr:row>94</xdr:row>
      <xdr:rowOff>146444</xdr:rowOff>
    </xdr:to>
    <xdr:sp macro="" textlink="">
      <xdr:nvSpPr>
        <xdr:cNvPr id="717" name="楕円 716"/>
        <xdr:cNvSpPr/>
      </xdr:nvSpPr>
      <xdr:spPr>
        <a:xfrm>
          <a:off x="13652500" y="161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162971</xdr:rowOff>
    </xdr:from>
    <xdr:ext cx="534377" cy="259045"/>
    <xdr:sp macro="" textlink="">
      <xdr:nvSpPr>
        <xdr:cNvPr id="718" name="テキスト ボックス 717"/>
        <xdr:cNvSpPr txBox="1"/>
      </xdr:nvSpPr>
      <xdr:spPr>
        <a:xfrm>
          <a:off x="13436111" y="159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45402</xdr:rowOff>
    </xdr:from>
    <xdr:to>
      <xdr:col>67</xdr:col>
      <xdr:colOff>101600</xdr:colOff>
      <xdr:row>94</xdr:row>
      <xdr:rowOff>147002</xdr:rowOff>
    </xdr:to>
    <xdr:sp macro="" textlink="">
      <xdr:nvSpPr>
        <xdr:cNvPr id="719" name="楕円 718"/>
        <xdr:cNvSpPr/>
      </xdr:nvSpPr>
      <xdr:spPr>
        <a:xfrm>
          <a:off x="12763500" y="161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163529</xdr:rowOff>
    </xdr:from>
    <xdr:ext cx="534377" cy="259045"/>
    <xdr:sp macro="" textlink="">
      <xdr:nvSpPr>
        <xdr:cNvPr id="720" name="テキスト ボックス 719"/>
        <xdr:cNvSpPr txBox="1"/>
      </xdr:nvSpPr>
      <xdr:spPr>
        <a:xfrm>
          <a:off x="12547111" y="159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107696</xdr:rowOff>
    </xdr:from>
    <xdr:to>
      <xdr:col>116</xdr:col>
      <xdr:colOff>63500</xdr:colOff>
      <xdr:row>39</xdr:row>
      <xdr:rowOff>98878</xdr:rowOff>
    </xdr:to>
    <xdr:cxnSp macro="">
      <xdr:nvCxnSpPr>
        <xdr:cNvPr id="751" name="直線コネクタ 750"/>
        <xdr:cNvCxnSpPr/>
      </xdr:nvCxnSpPr>
      <xdr:spPr>
        <a:xfrm flipV="1">
          <a:off x="21323300" y="6108446"/>
          <a:ext cx="838200" cy="67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56896</xdr:rowOff>
    </xdr:from>
    <xdr:to>
      <xdr:col>116</xdr:col>
      <xdr:colOff>114300</xdr:colOff>
      <xdr:row>35</xdr:row>
      <xdr:rowOff>158496</xdr:rowOff>
    </xdr:to>
    <xdr:sp macro="" textlink="">
      <xdr:nvSpPr>
        <xdr:cNvPr id="770" name="楕円 769"/>
        <xdr:cNvSpPr/>
      </xdr:nvSpPr>
      <xdr:spPr>
        <a:xfrm>
          <a:off x="22110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79773</xdr:rowOff>
    </xdr:from>
    <xdr:ext cx="469744" cy="259045"/>
    <xdr:sp macro="" textlink="">
      <xdr:nvSpPr>
        <xdr:cNvPr id="771" name="諸支出金該当値テキスト"/>
        <xdr:cNvSpPr txBox="1"/>
      </xdr:nvSpPr>
      <xdr:spPr>
        <a:xfrm>
          <a:off x="22212300"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88,121</a:t>
          </a:r>
          <a:r>
            <a:rPr kumimoji="1" lang="ja-JP" altLang="en-US" sz="1300">
              <a:latin typeface="ＭＳ Ｐゴシック" panose="020B0600070205080204" pitchFamily="50" charset="-128"/>
              <a:ea typeface="ＭＳ Ｐゴシック" panose="020B0600070205080204" pitchFamily="50" charset="-128"/>
            </a:rPr>
            <a:t>円で類似団体平均と比較して高い水準にある。これは、村上総合病院移転新築周辺道路整備事業や日本海沿岸東北自動車道整備推進事業など新規大規模事業が重なったことが主な要因である。教育費及び消防費が類似団体平均と比較して高止まりしている要因は、指定管理料と義務教育施設整備事業や防災行政無線整備事業等の普通建設事業費が増加したことと、消防業務を市単独で実施していることが主な要因である。諸支出金が前年度比較増となった理由は、土地取得特別会計で家屋及び土地を先行取得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148,192</a:t>
          </a:r>
          <a:r>
            <a:rPr kumimoji="1" lang="ja-JP" altLang="en-US" sz="1300">
              <a:latin typeface="ＭＳ Ｐゴシック" panose="020B0600070205080204" pitchFamily="50" charset="-128"/>
              <a:ea typeface="ＭＳ Ｐゴシック" panose="020B0600070205080204" pitchFamily="50" charset="-128"/>
            </a:rPr>
            <a:t>円で類似団体平均と比較して低い水準にあるが、生活保護費等の扶助費が年々上昇傾向にあることから、選択と集中による施策を進める必要がある。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財政調整基金残高は、前年度と比較し４．３５ポイント減少しているが、これは、記録的な大雪による除排雪委託料の財源として財政調整基金を取り崩したことによるものである。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実質収支額については、前年度と比較し１．７８ポイント減少しているのは、約４億円の減額となったためである。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実質単年度収支が前年度比３．４１ポイント低下しているのは、財政調整基金を９．６億円取り崩したのが主な要因である。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全会計で赤字額は出ていないものの、合併算定替期間が満了することによる普通交付税等の一般財源の確保が困難となることから、更なる行財政改革を進める必要がある。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35330867</v>
      </c>
      <c r="BO4" s="441"/>
      <c r="BP4" s="441"/>
      <c r="BQ4" s="441"/>
      <c r="BR4" s="441"/>
      <c r="BS4" s="441"/>
      <c r="BT4" s="441"/>
      <c r="BU4" s="442"/>
      <c r="BV4" s="440">
        <v>33924617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34609966</v>
      </c>
      <c r="BO5" s="446"/>
      <c r="BP5" s="446"/>
      <c r="BQ5" s="446"/>
      <c r="BR5" s="446"/>
      <c r="BS5" s="446"/>
      <c r="BT5" s="446"/>
      <c r="BU5" s="447"/>
      <c r="BV5" s="445">
        <v>32641571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91.2</v>
      </c>
      <c r="CU5" s="416"/>
      <c r="CV5" s="416"/>
      <c r="CW5" s="416"/>
      <c r="CX5" s="416"/>
      <c r="CY5" s="416"/>
      <c r="CZ5" s="416"/>
      <c r="DA5" s="417"/>
      <c r="DB5" s="415">
        <v>88.7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720901</v>
      </c>
      <c r="BO6" s="446"/>
      <c r="BP6" s="446"/>
      <c r="BQ6" s="446"/>
      <c r="BR6" s="446"/>
      <c r="BS6" s="446"/>
      <c r="BT6" s="446"/>
      <c r="BU6" s="447"/>
      <c r="BV6" s="445">
        <v>1283046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33709</v>
      </c>
      <c r="BO7" s="446"/>
      <c r="BP7" s="446"/>
      <c r="BQ7" s="446"/>
      <c r="BR7" s="446"/>
      <c r="BS7" s="446"/>
      <c r="BT7" s="446"/>
      <c r="BU7" s="447"/>
      <c r="BV7" s="445">
        <v>198086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21668781</v>
      </c>
      <c r="CU7" s="446"/>
      <c r="CV7" s="446"/>
      <c r="CW7" s="446"/>
      <c r="CX7" s="446"/>
      <c r="CY7" s="446"/>
      <c r="CZ7" s="446"/>
      <c r="DA7" s="447"/>
      <c r="DB7" s="445">
        <v>21898299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687192</v>
      </c>
      <c r="BO8" s="446"/>
      <c r="BP8" s="446"/>
      <c r="BQ8" s="446"/>
      <c r="BR8" s="446"/>
      <c r="BS8" s="446"/>
      <c r="BT8" s="446"/>
      <c r="BU8" s="447"/>
      <c r="BV8" s="445">
        <v>1084960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62442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99</v>
      </c>
      <c r="AV9" s="503"/>
      <c r="AW9" s="503"/>
      <c r="AX9" s="503"/>
      <c r="AY9" s="425" t="s">
        <v>109</v>
      </c>
      <c r="AZ9" s="426"/>
      <c r="BA9" s="426"/>
      <c r="BB9" s="426"/>
      <c r="BC9" s="426"/>
      <c r="BD9" s="426"/>
      <c r="BE9" s="426"/>
      <c r="BF9" s="426"/>
      <c r="BG9" s="426"/>
      <c r="BH9" s="426"/>
      <c r="BI9" s="426"/>
      <c r="BJ9" s="426"/>
      <c r="BK9" s="426"/>
      <c r="BL9" s="426"/>
      <c r="BM9" s="427"/>
      <c r="BN9" s="445">
        <v>-397768</v>
      </c>
      <c r="BO9" s="446"/>
      <c r="BP9" s="446"/>
      <c r="BQ9" s="446"/>
      <c r="BR9" s="446"/>
      <c r="BS9" s="446"/>
      <c r="BT9" s="446"/>
      <c r="BU9" s="447"/>
      <c r="BV9" s="445">
        <v>-323963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13.9</v>
      </c>
      <c r="CU9" s="416"/>
      <c r="CV9" s="416"/>
      <c r="CW9" s="416"/>
      <c r="CX9" s="416"/>
      <c r="CY9" s="416"/>
      <c r="CZ9" s="416"/>
      <c r="DA9" s="417"/>
      <c r="DB9" s="415">
        <v>14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66427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413</v>
      </c>
      <c r="BO10" s="446"/>
      <c r="BP10" s="446"/>
      <c r="BQ10" s="446"/>
      <c r="BR10" s="446"/>
      <c r="BS10" s="446"/>
      <c r="BT10" s="446"/>
      <c r="BU10" s="447"/>
      <c r="BV10" s="445">
        <v>853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61475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960000</v>
      </c>
      <c r="BO12" s="446"/>
      <c r="BP12" s="446"/>
      <c r="BQ12" s="446"/>
      <c r="BR12" s="446"/>
      <c r="BS12" s="446"/>
      <c r="BT12" s="446"/>
      <c r="BU12" s="447"/>
      <c r="BV12" s="445">
        <v>300000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61184</v>
      </c>
      <c r="S13" s="549"/>
      <c r="T13" s="549"/>
      <c r="U13" s="549"/>
      <c r="V13" s="550"/>
      <c r="W13" s="536" t="s">
        <v>133</v>
      </c>
      <c r="X13" s="458"/>
      <c r="Y13" s="458"/>
      <c r="Z13" s="458"/>
      <c r="AA13" s="458"/>
      <c r="AB13" s="459"/>
      <c r="AC13" s="421">
        <v>3021</v>
      </c>
      <c r="AD13" s="422"/>
      <c r="AE13" s="422"/>
      <c r="AF13" s="422"/>
      <c r="AG13" s="423"/>
      <c r="AH13" s="421">
        <v>3036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-1357355</v>
      </c>
      <c r="BO13" s="446"/>
      <c r="BP13" s="446"/>
      <c r="BQ13" s="446"/>
      <c r="BR13" s="446"/>
      <c r="BS13" s="446"/>
      <c r="BT13" s="446"/>
      <c r="BU13" s="447"/>
      <c r="BV13" s="445">
        <v>-623110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13.3</v>
      </c>
      <c r="CU13" s="416"/>
      <c r="CV13" s="416"/>
      <c r="CW13" s="416"/>
      <c r="CX13" s="416"/>
      <c r="CY13" s="416"/>
      <c r="CZ13" s="416"/>
      <c r="DA13" s="417"/>
      <c r="DB13" s="415">
        <v>13.7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62638</v>
      </c>
      <c r="S14" s="549"/>
      <c r="T14" s="549"/>
      <c r="U14" s="549"/>
      <c r="V14" s="550"/>
      <c r="W14" s="551"/>
      <c r="X14" s="461"/>
      <c r="Y14" s="461"/>
      <c r="Z14" s="461"/>
      <c r="AA14" s="461"/>
      <c r="AB14" s="462"/>
      <c r="AC14" s="541">
        <v>10</v>
      </c>
      <c r="AD14" s="542"/>
      <c r="AE14" s="542"/>
      <c r="AF14" s="542"/>
      <c r="AG14" s="543"/>
      <c r="AH14" s="541">
        <v>9.8000000000000007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120.5</v>
      </c>
      <c r="CU14" s="553"/>
      <c r="CV14" s="553"/>
      <c r="CW14" s="553"/>
      <c r="CX14" s="553"/>
      <c r="CY14" s="553"/>
      <c r="CZ14" s="553"/>
      <c r="DA14" s="554"/>
      <c r="DB14" s="552">
        <v>116.5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62367</v>
      </c>
      <c r="S15" s="549"/>
      <c r="T15" s="549"/>
      <c r="U15" s="549"/>
      <c r="V15" s="550"/>
      <c r="W15" s="536" t="s">
        <v>141</v>
      </c>
      <c r="X15" s="458"/>
      <c r="Y15" s="458"/>
      <c r="Z15" s="458"/>
      <c r="AA15" s="458"/>
      <c r="AB15" s="459"/>
      <c r="AC15" s="421">
        <v>9507</v>
      </c>
      <c r="AD15" s="422"/>
      <c r="AE15" s="422"/>
      <c r="AF15" s="422"/>
      <c r="AG15" s="423"/>
      <c r="AH15" s="421">
        <v>9724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6400483</v>
      </c>
      <c r="BO15" s="441"/>
      <c r="BP15" s="441"/>
      <c r="BQ15" s="441"/>
      <c r="BR15" s="441"/>
      <c r="BS15" s="441"/>
      <c r="BT15" s="441"/>
      <c r="BU15" s="442"/>
      <c r="BV15" s="440">
        <v>6481493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31.6</v>
      </c>
      <c r="AD16" s="542"/>
      <c r="AE16" s="542"/>
      <c r="AF16" s="542"/>
      <c r="AG16" s="543"/>
      <c r="AH16" s="541">
        <v>31.3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18115740</v>
      </c>
      <c r="BO16" s="446"/>
      <c r="BP16" s="446"/>
      <c r="BQ16" s="446"/>
      <c r="BR16" s="446"/>
      <c r="BS16" s="446"/>
      <c r="BT16" s="446"/>
      <c r="BU16" s="447"/>
      <c r="BV16" s="445">
        <v>17942714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17582</v>
      </c>
      <c r="AD17" s="422"/>
      <c r="AE17" s="422"/>
      <c r="AF17" s="422"/>
      <c r="AG17" s="423"/>
      <c r="AH17" s="421">
        <v>18325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8098061</v>
      </c>
      <c r="BO17" s="446"/>
      <c r="BP17" s="446"/>
      <c r="BQ17" s="446"/>
      <c r="BR17" s="446"/>
      <c r="BS17" s="446"/>
      <c r="BT17" s="446"/>
      <c r="BU17" s="447"/>
      <c r="BV17" s="445">
        <v>8152298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1174.26</v>
      </c>
      <c r="M18" s="510"/>
      <c r="N18" s="510"/>
      <c r="O18" s="510"/>
      <c r="P18" s="510"/>
      <c r="Q18" s="510"/>
      <c r="R18" s="511"/>
      <c r="S18" s="511"/>
      <c r="T18" s="511"/>
      <c r="U18" s="511"/>
      <c r="V18" s="512"/>
      <c r="W18" s="526"/>
      <c r="X18" s="527"/>
      <c r="Y18" s="527"/>
      <c r="Z18" s="527"/>
      <c r="AA18" s="527"/>
      <c r="AB18" s="537"/>
      <c r="AC18" s="409">
        <v>58.4</v>
      </c>
      <c r="AD18" s="410"/>
      <c r="AE18" s="410"/>
      <c r="AF18" s="410"/>
      <c r="AG18" s="513"/>
      <c r="AH18" s="409">
        <v>59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20083006</v>
      </c>
      <c r="BO18" s="446"/>
      <c r="BP18" s="446"/>
      <c r="BQ18" s="446"/>
      <c r="BR18" s="446"/>
      <c r="BS18" s="446"/>
      <c r="BT18" s="446"/>
      <c r="BU18" s="447"/>
      <c r="BV18" s="445">
        <v>19642759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25486848</v>
      </c>
      <c r="BO19" s="446"/>
      <c r="BP19" s="446"/>
      <c r="BQ19" s="446"/>
      <c r="BR19" s="446"/>
      <c r="BS19" s="446"/>
      <c r="BT19" s="446"/>
      <c r="BU19" s="447"/>
      <c r="BV19" s="445">
        <v>25160115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22138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32436819</v>
      </c>
      <c r="BO23" s="446"/>
      <c r="BP23" s="446"/>
      <c r="BQ23" s="446"/>
      <c r="BR23" s="446"/>
      <c r="BS23" s="446"/>
      <c r="BT23" s="446"/>
      <c r="BU23" s="447"/>
      <c r="BV23" s="445">
        <v>32637160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7941</v>
      </c>
      <c r="R24" s="422"/>
      <c r="S24" s="422"/>
      <c r="T24" s="422"/>
      <c r="U24" s="422"/>
      <c r="V24" s="423"/>
      <c r="W24" s="487"/>
      <c r="X24" s="478"/>
      <c r="Y24" s="479"/>
      <c r="Z24" s="418" t="s">
        <v>165</v>
      </c>
      <c r="AA24" s="419"/>
      <c r="AB24" s="419"/>
      <c r="AC24" s="419"/>
      <c r="AD24" s="419"/>
      <c r="AE24" s="419"/>
      <c r="AF24" s="419"/>
      <c r="AG24" s="420"/>
      <c r="AH24" s="421">
        <v>676</v>
      </c>
      <c r="AI24" s="422"/>
      <c r="AJ24" s="422"/>
      <c r="AK24" s="422"/>
      <c r="AL24" s="423"/>
      <c r="AM24" s="421">
        <v>1983384</v>
      </c>
      <c r="AN24" s="422"/>
      <c r="AO24" s="422"/>
      <c r="AP24" s="422"/>
      <c r="AQ24" s="422"/>
      <c r="AR24" s="423"/>
      <c r="AS24" s="421">
        <v>2934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30664620</v>
      </c>
      <c r="BO24" s="446"/>
      <c r="BP24" s="446"/>
      <c r="BQ24" s="446"/>
      <c r="BR24" s="446"/>
      <c r="BS24" s="446"/>
      <c r="BT24" s="446"/>
      <c r="BU24" s="447"/>
      <c r="BV24" s="445">
        <v>30582825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6094</v>
      </c>
      <c r="R25" s="422"/>
      <c r="S25" s="422"/>
      <c r="T25" s="422"/>
      <c r="U25" s="422"/>
      <c r="V25" s="423"/>
      <c r="W25" s="487"/>
      <c r="X25" s="478"/>
      <c r="Y25" s="479"/>
      <c r="Z25" s="418" t="s">
        <v>168</v>
      </c>
      <c r="AA25" s="419"/>
      <c r="AB25" s="419"/>
      <c r="AC25" s="419"/>
      <c r="AD25" s="419"/>
      <c r="AE25" s="419"/>
      <c r="AF25" s="419"/>
      <c r="AG25" s="420"/>
      <c r="AH25" s="421">
        <v>135</v>
      </c>
      <c r="AI25" s="422"/>
      <c r="AJ25" s="422"/>
      <c r="AK25" s="422"/>
      <c r="AL25" s="423"/>
      <c r="AM25" s="421">
        <v>374760</v>
      </c>
      <c r="AN25" s="422"/>
      <c r="AO25" s="422"/>
      <c r="AP25" s="422"/>
      <c r="AQ25" s="422"/>
      <c r="AR25" s="423"/>
      <c r="AS25" s="421">
        <v>2776</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11756999</v>
      </c>
      <c r="BO25" s="441"/>
      <c r="BP25" s="441"/>
      <c r="BQ25" s="441"/>
      <c r="BR25" s="441"/>
      <c r="BS25" s="441"/>
      <c r="BT25" s="441"/>
      <c r="BU25" s="442"/>
      <c r="BV25" s="440">
        <v>8109693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5411</v>
      </c>
      <c r="R26" s="422"/>
      <c r="S26" s="422"/>
      <c r="T26" s="422"/>
      <c r="U26" s="422"/>
      <c r="V26" s="423"/>
      <c r="W26" s="487"/>
      <c r="X26" s="478"/>
      <c r="Y26" s="479"/>
      <c r="Z26" s="418" t="s">
        <v>171</v>
      </c>
      <c r="AA26" s="500"/>
      <c r="AB26" s="500"/>
      <c r="AC26" s="500"/>
      <c r="AD26" s="500"/>
      <c r="AE26" s="500"/>
      <c r="AF26" s="500"/>
      <c r="AG26" s="501"/>
      <c r="AH26" s="421">
        <v>60</v>
      </c>
      <c r="AI26" s="422"/>
      <c r="AJ26" s="422"/>
      <c r="AK26" s="422"/>
      <c r="AL26" s="423"/>
      <c r="AM26" s="421">
        <v>177300</v>
      </c>
      <c r="AN26" s="422"/>
      <c r="AO26" s="422"/>
      <c r="AP26" s="422"/>
      <c r="AQ26" s="422"/>
      <c r="AR26" s="423"/>
      <c r="AS26" s="421">
        <v>2955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3590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13407</v>
      </c>
      <c r="AN27" s="422"/>
      <c r="AO27" s="422"/>
      <c r="AP27" s="422"/>
      <c r="AQ27" s="422"/>
      <c r="AR27" s="423"/>
      <c r="AS27" s="421">
        <v>4469</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325056</v>
      </c>
      <c r="BO27" s="449"/>
      <c r="BP27" s="449"/>
      <c r="BQ27" s="449"/>
      <c r="BR27" s="449"/>
      <c r="BS27" s="449"/>
      <c r="BT27" s="449"/>
      <c r="BU27" s="450"/>
      <c r="BV27" s="448">
        <v>325036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2950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545102</v>
      </c>
      <c r="BO28" s="441"/>
      <c r="BP28" s="441"/>
      <c r="BQ28" s="441"/>
      <c r="BR28" s="441"/>
      <c r="BS28" s="441"/>
      <c r="BT28" s="441"/>
      <c r="BU28" s="442"/>
      <c r="BV28" s="440">
        <v>1504689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24</v>
      </c>
      <c r="M29" s="422"/>
      <c r="N29" s="422"/>
      <c r="O29" s="422"/>
      <c r="P29" s="423"/>
      <c r="Q29" s="421">
        <v>2730</v>
      </c>
      <c r="R29" s="422"/>
      <c r="S29" s="422"/>
      <c r="T29" s="422"/>
      <c r="U29" s="422"/>
      <c r="V29" s="423"/>
      <c r="W29" s="488"/>
      <c r="X29" s="489"/>
      <c r="Y29" s="490"/>
      <c r="Z29" s="418" t="s">
        <v>180</v>
      </c>
      <c r="AA29" s="419"/>
      <c r="AB29" s="419"/>
      <c r="AC29" s="419"/>
      <c r="AD29" s="419"/>
      <c r="AE29" s="419"/>
      <c r="AF29" s="419"/>
      <c r="AG29" s="420"/>
      <c r="AH29" s="421">
        <v>679</v>
      </c>
      <c r="AI29" s="422"/>
      <c r="AJ29" s="422"/>
      <c r="AK29" s="422"/>
      <c r="AL29" s="423"/>
      <c r="AM29" s="421">
        <v>1996791</v>
      </c>
      <c r="AN29" s="422"/>
      <c r="AO29" s="422"/>
      <c r="AP29" s="422"/>
      <c r="AQ29" s="422"/>
      <c r="AR29" s="423"/>
      <c r="AS29" s="421">
        <v>2941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314796</v>
      </c>
      <c r="BO29" s="446"/>
      <c r="BP29" s="446"/>
      <c r="BQ29" s="446"/>
      <c r="BR29" s="446"/>
      <c r="BS29" s="446"/>
      <c r="BT29" s="446"/>
      <c r="BU29" s="447"/>
      <c r="BV29" s="445">
        <v>314773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6844167</v>
      </c>
      <c r="BO30" s="449"/>
      <c r="BP30" s="449"/>
      <c r="BQ30" s="449"/>
      <c r="BR30" s="449"/>
      <c r="BS30" s="449"/>
      <c r="BT30" s="449"/>
      <c r="BU30" s="450"/>
      <c r="BV30" s="448">
        <v>6974931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下越障害福祉事務組合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公益財団法人　イヨボヤの里開発公社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新潟県市町村総合事務組合【一般会計】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公益財団法人　山北産業振興公社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情報通信事業特別会計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IF('各会計、関係団体の財政状況及び健全化判断比率'!B34="","",'各会計、関係団体の財政状況及び健全化判断比率'!B34)</f>
        <v>簡易水道事業特別会計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新潟県市町村総合事務組合【職員退職手当支給事業特別会計】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蒲萄スキー場特別会計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新潟県市町村総合事務組合【消防団員等公務災害補償事業特別会計】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新潟県市町村総合事務組合【消防賞じゅつ金支給事業特別会計】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新潟県市町村総合事務組合【非常勤職員公務災害補償等特別会計】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新潟県市町村総合事務組合【交通災害共済事業特別会計】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新潟県後期高齢者医療広域連合【一般会計】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新潟県後期高齢者医療広域連合【後期高齢者医療特別会計】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cltDeitDvzvW1igrxVTsMAjt4W1ieOrjQ2pimwWK4ih+g/HToZ8Cd0mrVHjgmWQJA9uDJ2OoLqB5WK01yv3Jg==" saltValue="xArVWiUcTTRPLnrieIeF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5.21</v>
      </c>
      <c r="G34" s="33">
        <v>5.31</v>
      </c>
      <c r="H34" s="33">
        <v>6.27</v>
      </c>
      <c r="I34" s="33">
        <v>4.91</v>
      </c>
      <c r="J34" s="34">
        <v>3.13</v>
      </c>
      <c r="K34" s="22"/>
      <c r="L34" s="22"/>
      <c r="M34" s="22"/>
      <c r="N34" s="22"/>
      <c r="O34" s="22"/>
      <c r="P34" s="22"/>
    </row>
    <row r="35" spans="1:16" ht="39" customHeight="1" x14ac:dyDescent="0.15">
      <c r="A35" s="22"/>
      <c r="B35" s="35"/>
      <c r="C35" s="1218" t="s">
        <v>566</v>
      </c>
      <c r="D35" s="1219"/>
      <c r="E35" s="1220"/>
      <c r="F35" s="36">
        <v>2.62</v>
      </c>
      <c r="G35" s="37">
        <v>2.68</v>
      </c>
      <c r="H35" s="37">
        <v>2.52</v>
      </c>
      <c r="I35" s="37">
        <v>2.25</v>
      </c>
      <c r="J35" s="38">
        <v>2.48</v>
      </c>
      <c r="K35" s="22"/>
      <c r="L35" s="22"/>
      <c r="M35" s="22"/>
      <c r="N35" s="22"/>
      <c r="O35" s="22"/>
      <c r="P35" s="22"/>
    </row>
    <row r="36" spans="1:16" ht="39" customHeight="1" x14ac:dyDescent="0.15">
      <c r="A36" s="22"/>
      <c r="B36" s="35"/>
      <c r="C36" s="1218" t="s">
        <v>567</v>
      </c>
      <c r="D36" s="1219"/>
      <c r="E36" s="1220"/>
      <c r="F36" s="36">
        <v>0.93</v>
      </c>
      <c r="G36" s="37">
        <v>0.92</v>
      </c>
      <c r="H36" s="37">
        <v>0.54</v>
      </c>
      <c r="I36" s="37">
        <v>1.1499999999999999</v>
      </c>
      <c r="J36" s="38">
        <v>1.57</v>
      </c>
      <c r="K36" s="22"/>
      <c r="L36" s="22"/>
      <c r="M36" s="22"/>
      <c r="N36" s="22"/>
      <c r="O36" s="22"/>
      <c r="P36" s="22"/>
    </row>
    <row r="37" spans="1:16" ht="39" customHeight="1" x14ac:dyDescent="0.15">
      <c r="A37" s="22"/>
      <c r="B37" s="35"/>
      <c r="C37" s="1218" t="s">
        <v>568</v>
      </c>
      <c r="D37" s="1219"/>
      <c r="E37" s="1220"/>
      <c r="F37" s="36">
        <v>0.59</v>
      </c>
      <c r="G37" s="37">
        <v>0.98</v>
      </c>
      <c r="H37" s="37">
        <v>0.85</v>
      </c>
      <c r="I37" s="37">
        <v>0.9</v>
      </c>
      <c r="J37" s="38">
        <v>1.35</v>
      </c>
      <c r="K37" s="22"/>
      <c r="L37" s="22"/>
      <c r="M37" s="22"/>
      <c r="N37" s="22"/>
      <c r="O37" s="22"/>
      <c r="P37" s="22"/>
    </row>
    <row r="38" spans="1:16" ht="39" customHeight="1" x14ac:dyDescent="0.15">
      <c r="A38" s="22"/>
      <c r="B38" s="35"/>
      <c r="C38" s="1218" t="s">
        <v>569</v>
      </c>
      <c r="D38" s="1219"/>
      <c r="E38" s="1220"/>
      <c r="F38" s="36">
        <v>0.15</v>
      </c>
      <c r="G38" s="37">
        <v>0.25</v>
      </c>
      <c r="H38" s="37">
        <v>0.41</v>
      </c>
      <c r="I38" s="37">
        <v>0.21</v>
      </c>
      <c r="J38" s="38">
        <v>0.15</v>
      </c>
      <c r="K38" s="22"/>
      <c r="L38" s="22"/>
      <c r="M38" s="22"/>
      <c r="N38" s="22"/>
      <c r="O38" s="22"/>
      <c r="P38" s="22"/>
    </row>
    <row r="39" spans="1:16" ht="39" customHeight="1" x14ac:dyDescent="0.15">
      <c r="A39" s="22"/>
      <c r="B39" s="35"/>
      <c r="C39" s="1218" t="s">
        <v>570</v>
      </c>
      <c r="D39" s="1219"/>
      <c r="E39" s="1220"/>
      <c r="F39" s="36">
        <v>0.05</v>
      </c>
      <c r="G39" s="37">
        <v>0.08</v>
      </c>
      <c r="H39" s="37">
        <v>0.1</v>
      </c>
      <c r="I39" s="37">
        <v>0.12</v>
      </c>
      <c r="J39" s="38">
        <v>7.0000000000000007E-2</v>
      </c>
      <c r="K39" s="22"/>
      <c r="L39" s="22"/>
      <c r="M39" s="22"/>
      <c r="N39" s="22"/>
      <c r="O39" s="22"/>
      <c r="P39" s="22"/>
    </row>
    <row r="40" spans="1:16" ht="39" customHeight="1" x14ac:dyDescent="0.15">
      <c r="A40" s="22"/>
      <c r="B40" s="35"/>
      <c r="C40" s="1218" t="s">
        <v>571</v>
      </c>
      <c r="D40" s="1219"/>
      <c r="E40" s="1220"/>
      <c r="F40" s="36">
        <v>0.01</v>
      </c>
      <c r="G40" s="37">
        <v>0</v>
      </c>
      <c r="H40" s="37">
        <v>0.02</v>
      </c>
      <c r="I40" s="37">
        <v>0.16</v>
      </c>
      <c r="J40" s="38">
        <v>0.06</v>
      </c>
      <c r="K40" s="22"/>
      <c r="L40" s="22"/>
      <c r="M40" s="22"/>
      <c r="N40" s="22"/>
      <c r="O40" s="22"/>
      <c r="P40" s="22"/>
    </row>
    <row r="41" spans="1:16" ht="39" customHeight="1" x14ac:dyDescent="0.15">
      <c r="A41" s="22"/>
      <c r="B41" s="35"/>
      <c r="C41" s="1218" t="s">
        <v>572</v>
      </c>
      <c r="D41" s="1219"/>
      <c r="E41" s="1220"/>
      <c r="F41" s="36">
        <v>0.01</v>
      </c>
      <c r="G41" s="37">
        <v>0</v>
      </c>
      <c r="H41" s="37">
        <v>0</v>
      </c>
      <c r="I41" s="37">
        <v>0</v>
      </c>
      <c r="J41" s="38">
        <v>0.04</v>
      </c>
      <c r="K41" s="22"/>
      <c r="L41" s="22"/>
      <c r="M41" s="22"/>
      <c r="N41" s="22"/>
      <c r="O41" s="22"/>
      <c r="P41" s="22"/>
    </row>
    <row r="42" spans="1:16" ht="39" customHeight="1" x14ac:dyDescent="0.15">
      <c r="A42" s="22"/>
      <c r="B42" s="39"/>
      <c r="C42" s="1218" t="s">
        <v>573</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574</v>
      </c>
      <c r="D43" s="1222"/>
      <c r="E43" s="1223"/>
      <c r="F43" s="41">
        <v>0.04</v>
      </c>
      <c r="G43" s="42">
        <v>0.04</v>
      </c>
      <c r="H43" s="42">
        <v>0.02</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cm8HxYROqfWE9gfZMAKMPGsZqB/hKfdmanh9Zf4jf0KdP+/9wFr3zr2CvDSNSF0NHqtVv1KiVjoXLLMhsQugw==" saltValue="ZYuTutznNADS7FRGZHKu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4155</v>
      </c>
      <c r="L45" s="60">
        <v>4101</v>
      </c>
      <c r="M45" s="60">
        <v>3937</v>
      </c>
      <c r="N45" s="60">
        <v>3568</v>
      </c>
      <c r="O45" s="61">
        <v>3615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2246</v>
      </c>
      <c r="L48" s="64">
        <v>2301</v>
      </c>
      <c r="M48" s="64">
        <v>2246</v>
      </c>
      <c r="N48" s="64">
        <v>2320</v>
      </c>
      <c r="O48" s="65">
        <v>2637</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5</v>
      </c>
      <c r="M49" s="64">
        <v>4</v>
      </c>
      <c r="N49" s="64">
        <v>3</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308</v>
      </c>
      <c r="L50" s="64">
        <v>295</v>
      </c>
      <c r="M50" s="64">
        <v>291</v>
      </c>
      <c r="N50" s="64">
        <v>276</v>
      </c>
      <c r="O50" s="65">
        <v>256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3875</v>
      </c>
      <c r="L52" s="64">
        <v>3979</v>
      </c>
      <c r="M52" s="64">
        <v>3919</v>
      </c>
      <c r="N52" s="64">
        <v>3926</v>
      </c>
      <c r="O52" s="65">
        <v>4100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2840</v>
      </c>
      <c r="L53" s="69">
        <v>2723</v>
      </c>
      <c r="M53" s="69">
        <v>2559</v>
      </c>
      <c r="N53" s="69">
        <v>2241</v>
      </c>
      <c r="O53" s="70">
        <v>2409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WAvjVbPGMfbOCEtsUSXz9lSRBcpvTgdpZsodXCa+soaglV8zbWD56b/8NXDVbTTK/U+/HQpfCsJEfSrlBGFOA==" saltValue="XHcDDSVfUts72Ey/voQ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34164</v>
      </c>
      <c r="J41" s="83">
        <v>34355</v>
      </c>
      <c r="K41" s="83">
        <v>33346</v>
      </c>
      <c r="L41" s="83">
        <v>32637</v>
      </c>
      <c r="M41" s="84">
        <v>32437</v>
      </c>
    </row>
    <row r="42" spans="2:13" ht="27.75" customHeight="1" x14ac:dyDescent="0.15">
      <c r="B42" s="1244"/>
      <c r="C42" s="1245"/>
      <c r="D42" s="85"/>
      <c r="E42" s="1248" t="s">
        <v>26</v>
      </c>
      <c r="F42" s="1248"/>
      <c r="G42" s="1248"/>
      <c r="H42" s="1249"/>
      <c r="I42" s="86">
        <v>2253</v>
      </c>
      <c r="J42" s="87">
        <v>1987</v>
      </c>
      <c r="K42" s="87">
        <v>1722</v>
      </c>
      <c r="L42" s="87">
        <v>1476</v>
      </c>
      <c r="M42" s="88">
        <v>1294</v>
      </c>
    </row>
    <row r="43" spans="2:13" ht="27.75" customHeight="1" x14ac:dyDescent="0.15">
      <c r="B43" s="1244"/>
      <c r="C43" s="1245"/>
      <c r="D43" s="85"/>
      <c r="E43" s="1248" t="s">
        <v>27</v>
      </c>
      <c r="F43" s="1248"/>
      <c r="G43" s="1248"/>
      <c r="H43" s="1249"/>
      <c r="I43" s="86">
        <v>42328</v>
      </c>
      <c r="J43" s="87">
        <v>40897</v>
      </c>
      <c r="K43" s="87">
        <v>40323</v>
      </c>
      <c r="L43" s="87">
        <v>39332</v>
      </c>
      <c r="M43" s="88">
        <v>38974</v>
      </c>
    </row>
    <row r="44" spans="2:13" ht="27.75" customHeight="1" x14ac:dyDescent="0.15">
      <c r="B44" s="1244"/>
      <c r="C44" s="1245"/>
      <c r="D44" s="85"/>
      <c r="E44" s="1248" t="s">
        <v>28</v>
      </c>
      <c r="F44" s="1248"/>
      <c r="G44" s="1248"/>
      <c r="H44" s="1249"/>
      <c r="I44" s="86">
        <v>53</v>
      </c>
      <c r="J44" s="87">
        <v>36</v>
      </c>
      <c r="K44" s="87">
        <v>34</v>
      </c>
      <c r="L44" s="87">
        <v>73</v>
      </c>
      <c r="M44" s="88">
        <v>314</v>
      </c>
    </row>
    <row r="45" spans="2:13" ht="27.75" customHeight="1" x14ac:dyDescent="0.15">
      <c r="B45" s="1244"/>
      <c r="C45" s="1245"/>
      <c r="D45" s="85"/>
      <c r="E45" s="1248" t="s">
        <v>29</v>
      </c>
      <c r="F45" s="1248"/>
      <c r="G45" s="1248"/>
      <c r="H45" s="1249"/>
      <c r="I45" s="86">
        <v>7272</v>
      </c>
      <c r="J45" s="87">
        <v>6760</v>
      </c>
      <c r="K45" s="87">
        <v>6184</v>
      </c>
      <c r="L45" s="87">
        <v>6469</v>
      </c>
      <c r="M45" s="88">
        <v>6179</v>
      </c>
    </row>
    <row r="46" spans="2:13" ht="27.75" customHeight="1" x14ac:dyDescent="0.15">
      <c r="B46" s="1244"/>
      <c r="C46" s="1245"/>
      <c r="D46" s="89"/>
      <c r="E46" s="1248" t="s">
        <v>30</v>
      </c>
      <c r="F46" s="1248"/>
      <c r="G46" s="1248"/>
      <c r="H46" s="1249"/>
      <c r="I46" s="86" t="s">
        <v>514</v>
      </c>
      <c r="J46" s="87" t="s">
        <v>514</v>
      </c>
      <c r="K46" s="87" t="s">
        <v>514</v>
      </c>
      <c r="L46" s="87" t="s">
        <v>514</v>
      </c>
      <c r="M46" s="88" t="s">
        <v>514</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9500</v>
      </c>
      <c r="J50" s="87">
        <v>9923</v>
      </c>
      <c r="K50" s="87">
        <v>10106</v>
      </c>
      <c r="L50" s="87">
        <v>9685</v>
      </c>
      <c r="M50" s="88">
        <v>8607</v>
      </c>
    </row>
    <row r="51" spans="2:13" ht="27.75" customHeight="1" x14ac:dyDescent="0.15">
      <c r="B51" s="1244"/>
      <c r="C51" s="1245"/>
      <c r="D51" s="85"/>
      <c r="E51" s="1248" t="s">
        <v>36</v>
      </c>
      <c r="F51" s="1248"/>
      <c r="G51" s="1248"/>
      <c r="H51" s="1249"/>
      <c r="I51" s="86">
        <v>192</v>
      </c>
      <c r="J51" s="87">
        <v>251</v>
      </c>
      <c r="K51" s="87">
        <v>260</v>
      </c>
      <c r="L51" s="87">
        <v>239</v>
      </c>
      <c r="M51" s="88">
        <v>185</v>
      </c>
    </row>
    <row r="52" spans="2:13" ht="27.75" customHeight="1" x14ac:dyDescent="0.15">
      <c r="B52" s="1246"/>
      <c r="C52" s="1247"/>
      <c r="D52" s="85"/>
      <c r="E52" s="1248" t="s">
        <v>37</v>
      </c>
      <c r="F52" s="1248"/>
      <c r="G52" s="1248"/>
      <c r="H52" s="1249"/>
      <c r="I52" s="86">
        <v>50999</v>
      </c>
      <c r="J52" s="87">
        <v>50362</v>
      </c>
      <c r="K52" s="87">
        <v>50417</v>
      </c>
      <c r="L52" s="87">
        <v>49066</v>
      </c>
      <c r="M52" s="88">
        <v>49144</v>
      </c>
    </row>
    <row r="53" spans="2:13" ht="27.75" customHeight="1" thickBot="1" x14ac:dyDescent="0.2">
      <c r="B53" s="1250" t="s">
        <v>38</v>
      </c>
      <c r="C53" s="1251"/>
      <c r="D53" s="92"/>
      <c r="E53" s="1252" t="s">
        <v>39</v>
      </c>
      <c r="F53" s="1252"/>
      <c r="G53" s="1252"/>
      <c r="H53" s="1253"/>
      <c r="I53" s="93">
        <v>25380</v>
      </c>
      <c r="J53" s="94">
        <v>23500</v>
      </c>
      <c r="K53" s="94">
        <v>20826</v>
      </c>
      <c r="L53" s="94">
        <v>20998</v>
      </c>
      <c r="M53" s="95">
        <v>21261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adIExGdWoY5IqPsVBm9OEqgdHS/5FvYpEQdk+bDh4dAjzdk3Ge/8+5xO8+JI5tvhdiJ5PUObZZw825dIchIiw==" saltValue="kJGQtiyQSwys3flE2k6D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1804</v>
      </c>
      <c r="G55" s="107">
        <v>1505</v>
      </c>
      <c r="H55" s="108">
        <v>545</v>
      </c>
    </row>
    <row r="56" spans="2:8" ht="52.5" customHeight="1" x14ac:dyDescent="0.15">
      <c r="B56" s="109"/>
      <c r="C56" s="1271" t="s">
        <v>43</v>
      </c>
      <c r="D56" s="1271"/>
      <c r="E56" s="1272"/>
      <c r="F56" s="110">
        <v>315</v>
      </c>
      <c r="G56" s="110">
        <v>315</v>
      </c>
      <c r="H56" s="111">
        <v>315</v>
      </c>
    </row>
    <row r="57" spans="2:8" ht="53.25" customHeight="1" x14ac:dyDescent="0.15">
      <c r="B57" s="109"/>
      <c r="C57" s="1273" t="s">
        <v>44</v>
      </c>
      <c r="D57" s="1273"/>
      <c r="E57" s="1274"/>
      <c r="F57" s="112">
        <v>7047</v>
      </c>
      <c r="G57" s="112">
        <v>6975</v>
      </c>
      <c r="H57" s="113">
        <v>6844</v>
      </c>
    </row>
    <row r="58" spans="2:8" ht="45.75" customHeight="1" x14ac:dyDescent="0.15">
      <c r="B58" s="114"/>
      <c r="C58" s="1261" t="s">
        <v>595</v>
      </c>
      <c r="D58" s="1262"/>
      <c r="E58" s="1263"/>
      <c r="F58" s="115">
        <v>2007</v>
      </c>
      <c r="G58" s="115">
        <v>2008</v>
      </c>
      <c r="H58" s="116">
        <v>2009</v>
      </c>
    </row>
    <row r="59" spans="2:8" ht="45.75" customHeight="1" x14ac:dyDescent="0.15">
      <c r="B59" s="114"/>
      <c r="C59" s="1261" t="s">
        <v>596</v>
      </c>
      <c r="D59" s="1262"/>
      <c r="E59" s="1263"/>
      <c r="F59" s="115">
        <v>2000</v>
      </c>
      <c r="G59" s="115">
        <v>2000</v>
      </c>
      <c r="H59" s="116">
        <v>2000</v>
      </c>
    </row>
    <row r="60" spans="2:8" ht="45.75" customHeight="1" x14ac:dyDescent="0.15">
      <c r="B60" s="114"/>
      <c r="C60" s="1261" t="s">
        <v>597</v>
      </c>
      <c r="D60" s="1262"/>
      <c r="E60" s="1263"/>
      <c r="F60" s="115">
        <v>1517</v>
      </c>
      <c r="G60" s="115">
        <v>1390</v>
      </c>
      <c r="H60" s="116">
        <v>1334</v>
      </c>
    </row>
    <row r="61" spans="2:8" ht="45.75" customHeight="1" x14ac:dyDescent="0.15">
      <c r="B61" s="114"/>
      <c r="C61" s="1261" t="s">
        <v>598</v>
      </c>
      <c r="D61" s="1262"/>
      <c r="E61" s="1263"/>
      <c r="F61" s="115">
        <v>994</v>
      </c>
      <c r="G61" s="115">
        <v>941</v>
      </c>
      <c r="H61" s="116">
        <v>849</v>
      </c>
    </row>
    <row r="62" spans="2:8" ht="45.75" customHeight="1" thickBot="1" x14ac:dyDescent="0.2">
      <c r="B62" s="117"/>
      <c r="C62" s="1264" t="s">
        <v>599</v>
      </c>
      <c r="D62" s="1265"/>
      <c r="E62" s="1266"/>
      <c r="F62" s="118">
        <v>446</v>
      </c>
      <c r="G62" s="118">
        <v>416</v>
      </c>
      <c r="H62" s="119">
        <v>377</v>
      </c>
    </row>
    <row r="63" spans="2:8" ht="52.5" customHeight="1" thickBot="1" x14ac:dyDescent="0.2">
      <c r="B63" s="120"/>
      <c r="C63" s="1267" t="s">
        <v>45</v>
      </c>
      <c r="D63" s="1267"/>
      <c r="E63" s="1268"/>
      <c r="F63" s="121">
        <v>9166</v>
      </c>
      <c r="G63" s="121">
        <v>8794</v>
      </c>
      <c r="H63" s="122">
        <v>7704</v>
      </c>
    </row>
    <row r="64" spans="2:8" ht="15" customHeight="1" x14ac:dyDescent="0.15"/>
    <row r="65" ht="0" hidden="1" customHeight="1" x14ac:dyDescent="0.15"/>
    <row r="66" ht="0" hidden="1" customHeight="1" x14ac:dyDescent="0.15"/>
  </sheetData>
  <sheetProtection algorithmName="SHA-512" hashValue="97WoIEcdzRx9PsrNVkFc/VL5lq+kdMX1Ojj+R/MuG5YiQsfM//Tc7QfSrpuSLYLnUMEv9zNRo9JD9flrET7oLw==" saltValue="wml9x7667GTBKu3x0ZkB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604</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116.5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51.1</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32.5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604</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137.6</v>
      </c>
      <c r="BQ73" s="1277"/>
      <c r="BR73" s="1277"/>
      <c r="BS73" s="1277"/>
      <c r="BT73" s="1277"/>
      <c r="BU73" s="1277"/>
      <c r="BV73" s="1277"/>
      <c r="BW73" s="1277"/>
      <c r="BX73" s="1277">
        <v>129.69999999999999</v>
      </c>
      <c r="BY73" s="1277"/>
      <c r="BZ73" s="1277"/>
      <c r="CA73" s="1277"/>
      <c r="CB73" s="1277"/>
      <c r="CC73" s="1277"/>
      <c r="CD73" s="1277"/>
      <c r="CE73" s="1277"/>
      <c r="CF73" s="1277">
        <v>112.6</v>
      </c>
      <c r="CG73" s="1277"/>
      <c r="CH73" s="1277"/>
      <c r="CI73" s="1277"/>
      <c r="CJ73" s="1277"/>
      <c r="CK73" s="1277"/>
      <c r="CL73" s="1277"/>
      <c r="CM73" s="1277"/>
      <c r="CN73" s="1277">
        <v>116.5</v>
      </c>
      <c r="CO73" s="1277"/>
      <c r="CP73" s="1277"/>
      <c r="CQ73" s="1277"/>
      <c r="CR73" s="1277"/>
      <c r="CS73" s="1277"/>
      <c r="CT73" s="1277"/>
      <c r="CU73" s="1277"/>
      <c r="CV73" s="1277">
        <v>120.5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16.600000000000001</v>
      </c>
      <c r="BQ75" s="1277"/>
      <c r="BR75" s="1277"/>
      <c r="BS75" s="1277"/>
      <c r="BT75" s="1277"/>
      <c r="BU75" s="1277"/>
      <c r="BV75" s="1277"/>
      <c r="BW75" s="1277"/>
      <c r="BX75" s="1277">
        <v>15.5</v>
      </c>
      <c r="BY75" s="1277"/>
      <c r="BZ75" s="1277"/>
      <c r="CA75" s="1277"/>
      <c r="CB75" s="1277"/>
      <c r="CC75" s="1277"/>
      <c r="CD75" s="1277"/>
      <c r="CE75" s="1277"/>
      <c r="CF75" s="1277">
        <v>14.7</v>
      </c>
      <c r="CG75" s="1277"/>
      <c r="CH75" s="1277"/>
      <c r="CI75" s="1277"/>
      <c r="CJ75" s="1277"/>
      <c r="CK75" s="1277"/>
      <c r="CL75" s="1277"/>
      <c r="CM75" s="1277"/>
      <c r="CN75" s="1277">
        <v>13.7</v>
      </c>
      <c r="CO75" s="1277"/>
      <c r="CP75" s="1277"/>
      <c r="CQ75" s="1277"/>
      <c r="CR75" s="1277"/>
      <c r="CS75" s="1277"/>
      <c r="CT75" s="1277"/>
      <c r="CU75" s="1277"/>
      <c r="CV75" s="1277">
        <v>13.3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abluv3VlOrABaY9QwuP32oD0d7t43UUnUFLo6xH1vAb/A7NTlDvVZ/8Cq4o7lMZxnR81yCmhrQsCPelUSWSuQ==" saltValue="GerUh8KCAXoLgrZ6Del40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ZncV26J3TucW52QJV/bZTmwp8KNqfGbCc246wPE6ikNuXUZLbQ2vyns8neqgKBEsforIlWeVmpbYFi919tYEQ==" saltValue="ui6vlHmCzrQmfaCnLVKi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AMXI4EkK8m51ZGBy37l2a+QR5t0E3ORQyFtdLzymwWDbxksectGzhvVhkxYRNeKi/wrWtIlS70rH/TbW/jD9g==" saltValue="JtXRD/SbG5/9MsjDQsjL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100750</v>
      </c>
      <c r="E3" s="141"/>
      <c r="F3" s="142">
        <v>63956</v>
      </c>
      <c r="G3" s="143"/>
      <c r="H3" s="144"/>
    </row>
    <row r="4" spans="1:8" x14ac:dyDescent="0.15">
      <c r="A4" s="145"/>
      <c r="B4" s="146"/>
      <c r="C4" s="147"/>
      <c r="D4" s="148">
        <v>47182</v>
      </c>
      <c r="E4" s="149"/>
      <c r="F4" s="150">
        <v>29239</v>
      </c>
      <c r="G4" s="151"/>
      <c r="H4" s="152"/>
    </row>
    <row r="5" spans="1:8" x14ac:dyDescent="0.15">
      <c r="A5" s="133" t="s">
        <v>549</v>
      </c>
      <c r="B5" s="138"/>
      <c r="C5" s="139"/>
      <c r="D5" s="140">
        <v>107480</v>
      </c>
      <c r="E5" s="141"/>
      <c r="F5" s="142">
        <v>66255</v>
      </c>
      <c r="G5" s="143"/>
      <c r="H5" s="144"/>
    </row>
    <row r="6" spans="1:8" x14ac:dyDescent="0.15">
      <c r="A6" s="145"/>
      <c r="B6" s="146"/>
      <c r="C6" s="147"/>
      <c r="D6" s="148">
        <v>70753</v>
      </c>
      <c r="E6" s="149"/>
      <c r="F6" s="150">
        <v>31822</v>
      </c>
      <c r="G6" s="151"/>
      <c r="H6" s="152"/>
    </row>
    <row r="7" spans="1:8" x14ac:dyDescent="0.15">
      <c r="A7" s="133" t="s">
        <v>550</v>
      </c>
      <c r="B7" s="138"/>
      <c r="C7" s="139"/>
      <c r="D7" s="140">
        <v>60237</v>
      </c>
      <c r="E7" s="141"/>
      <c r="F7" s="142">
        <v>92247</v>
      </c>
      <c r="G7" s="143"/>
      <c r="H7" s="144"/>
    </row>
    <row r="8" spans="1:8" x14ac:dyDescent="0.15">
      <c r="A8" s="145"/>
      <c r="B8" s="146"/>
      <c r="C8" s="147"/>
      <c r="D8" s="148">
        <v>43574</v>
      </c>
      <c r="E8" s="149"/>
      <c r="F8" s="150">
        <v>37204</v>
      </c>
      <c r="G8" s="151"/>
      <c r="H8" s="152"/>
    </row>
    <row r="9" spans="1:8" x14ac:dyDescent="0.15">
      <c r="A9" s="133" t="s">
        <v>551</v>
      </c>
      <c r="B9" s="138"/>
      <c r="C9" s="139"/>
      <c r="D9" s="140">
        <v>58458</v>
      </c>
      <c r="E9" s="141"/>
      <c r="F9" s="142">
        <v>67319</v>
      </c>
      <c r="G9" s="143"/>
      <c r="H9" s="144"/>
    </row>
    <row r="10" spans="1:8" x14ac:dyDescent="0.15">
      <c r="A10" s="145"/>
      <c r="B10" s="146"/>
      <c r="C10" s="147"/>
      <c r="D10" s="148">
        <v>42367</v>
      </c>
      <c r="E10" s="149"/>
      <c r="F10" s="150">
        <v>38101</v>
      </c>
      <c r="G10" s="151"/>
      <c r="H10" s="152"/>
    </row>
    <row r="11" spans="1:8" x14ac:dyDescent="0.15">
      <c r="A11" s="133" t="s">
        <v>552</v>
      </c>
      <c r="B11" s="138"/>
      <c r="C11" s="139"/>
      <c r="D11" s="140">
        <v>74915</v>
      </c>
      <c r="E11" s="141"/>
      <c r="F11" s="142">
        <v>70615</v>
      </c>
      <c r="G11" s="143"/>
      <c r="H11" s="144"/>
    </row>
    <row r="12" spans="1:8" x14ac:dyDescent="0.15">
      <c r="A12" s="145"/>
      <c r="B12" s="146"/>
      <c r="C12" s="153"/>
      <c r="D12" s="148">
        <v>53725</v>
      </c>
      <c r="E12" s="149"/>
      <c r="F12" s="150">
        <v>37382</v>
      </c>
      <c r="G12" s="151"/>
      <c r="H12" s="152"/>
    </row>
    <row r="13" spans="1:8" x14ac:dyDescent="0.15">
      <c r="A13" s="133"/>
      <c r="B13" s="138"/>
      <c r="C13" s="154"/>
      <c r="D13" s="155">
        <v>80368</v>
      </c>
      <c r="E13" s="156"/>
      <c r="F13" s="157">
        <v>72078</v>
      </c>
      <c r="G13" s="158"/>
      <c r="H13" s="144"/>
    </row>
    <row r="14" spans="1:8" x14ac:dyDescent="0.15">
      <c r="A14" s="145"/>
      <c r="B14" s="146"/>
      <c r="C14" s="147"/>
      <c r="D14" s="148">
        <v>51520</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5.26</v>
      </c>
      <c r="C19" s="159">
        <f>ROUND(VALUE(SUBSTITUTE(実質収支比率等に係る経年分析!G$48,"▲","-")),2)</f>
        <v>5.36</v>
      </c>
      <c r="D19" s="159">
        <f>ROUND(VALUE(SUBSTITUTE(実質収支比率等に係る経年分析!H$48,"▲","-")),2)</f>
        <v>6.3</v>
      </c>
      <c r="E19" s="159">
        <f>ROUND(VALUE(SUBSTITUTE(実質収支比率等に係る経年分析!I$48,"▲","-")),2)</f>
        <v>4.95</v>
      </c>
      <c r="F19" s="159">
        <f>ROUND(VALUE(SUBSTITUTE(実質収支比率等に係る経年分析!J$48,"▲","-")),2)</f>
        <v>3.17</v>
      </c>
    </row>
    <row r="20" spans="1:11" x14ac:dyDescent="0.15">
      <c r="A20" s="159" t="s">
        <v>49</v>
      </c>
      <c r="B20" s="159">
        <f>ROUND(VALUE(SUBSTITUTE(実質収支比率等に係る経年分析!F$47,"▲","-")),2)</f>
        <v>16.53</v>
      </c>
      <c r="C20" s="159">
        <f>ROUND(VALUE(SUBSTITUTE(実質収支比率等に係る経年分析!G$47,"▲","-")),2)</f>
        <v>16.96</v>
      </c>
      <c r="D20" s="159">
        <f>ROUND(VALUE(SUBSTITUTE(実質収支比率等に係る経年分析!H$47,"▲","-")),2)</f>
        <v>8.07</v>
      </c>
      <c r="E20" s="159">
        <f>ROUND(VALUE(SUBSTITUTE(実質収支比率等に係る経年分析!I$47,"▲","-")),2)</f>
        <v>6.87</v>
      </c>
      <c r="F20" s="159">
        <f>ROUND(VALUE(SUBSTITUTE(実質収支比率等に係る経年分析!J$47,"▲","-")),2)</f>
        <v>2.52</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0.32</v>
      </c>
      <c r="D21" s="159">
        <f>IF(ISNUMBER(VALUE(SUBSTITUTE(実質収支比率等に係る経年分析!H$49,"▲","-"))),ROUND(VALUE(SUBSTITUTE(実質収支比率等に係る経年分析!H$49,"▲","-")),2),NA())</f>
        <v>-7.63</v>
      </c>
      <c r="E21" s="159">
        <f>IF(ISNUMBER(VALUE(SUBSTITUTE(実質収支比率等に係る経年分析!I$49,"▲","-"))),ROUND(VALUE(SUBSTITUTE(実質収支比率等に係る経年分析!I$49,"▲","-")),2),NA())</f>
        <v>-2.85</v>
      </c>
      <c r="F21" s="159">
        <f>IF(ISNUMBER(VALUE(SUBSTITUTE(実質収支比率等に係る経年分析!J$49,"▲","-"))),ROUND(VALUE(SUBSTITUTE(実質収支比率等に係る経年分析!J$49,"▲","-")),2),NA())</f>
        <v>-6.26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3875</v>
      </c>
      <c r="E42" s="161"/>
      <c r="F42" s="161"/>
      <c r="G42" s="161">
        <f>'実質公債費比率（分子）の構造'!L$52</f>
        <v>3979</v>
      </c>
      <c r="H42" s="161"/>
      <c r="I42" s="161"/>
      <c r="J42" s="161">
        <f>'実質公債費比率（分子）の構造'!M$52</f>
        <v>3919</v>
      </c>
      <c r="K42" s="161"/>
      <c r="L42" s="161"/>
      <c r="M42" s="161">
        <f>'実質公債費比率（分子）の構造'!N$52</f>
        <v>3926</v>
      </c>
      <c r="N42" s="161"/>
      <c r="O42" s="161"/>
      <c r="P42" s="161">
        <f>'実質公債費比率（分子）の構造'!O$52</f>
        <v>4100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308</v>
      </c>
      <c r="C44" s="161"/>
      <c r="D44" s="161"/>
      <c r="E44" s="161">
        <f>'実質公債費比率（分子）の構造'!L$50</f>
        <v>295</v>
      </c>
      <c r="F44" s="161"/>
      <c r="G44" s="161"/>
      <c r="H44" s="161">
        <f>'実質公債費比率（分子）の構造'!M$50</f>
        <v>291</v>
      </c>
      <c r="I44" s="161"/>
      <c r="J44" s="161"/>
      <c r="K44" s="161">
        <f>'実質公債費比率（分子）の構造'!N$50</f>
        <v>276</v>
      </c>
      <c r="L44" s="161"/>
      <c r="M44" s="161"/>
      <c r="N44" s="161">
        <f>'実質公債費比率（分子）の構造'!O$50</f>
        <v>256</v>
      </c>
      <c r="O44" s="161"/>
      <c r="P44" s="161"/>
    </row>
    <row r="45" spans="1:16" x14ac:dyDescent="0.15">
      <c r="A45" s="161" t="s">
        <v>60</v>
      </c>
      <c r="B45" s="161">
        <f>'実質公債費比率（分子）の構造'!K$49</f>
        <v>6</v>
      </c>
      <c r="C45" s="161"/>
      <c r="D45" s="161"/>
      <c r="E45" s="161">
        <f>'実質公債費比率（分子）の構造'!L$49</f>
        <v>5</v>
      </c>
      <c r="F45" s="161"/>
      <c r="G45" s="161"/>
      <c r="H45" s="161">
        <f>'実質公債費比率（分子）の構造'!M$49</f>
        <v>4</v>
      </c>
      <c r="I45" s="161"/>
      <c r="J45" s="161"/>
      <c r="K45" s="161">
        <f>'実質公債費比率（分子）の構造'!N$49</f>
        <v>3</v>
      </c>
      <c r="L45" s="161"/>
      <c r="M45" s="161"/>
      <c r="N45" s="161">
        <f>'実質公債費比率（分子）の構造'!O$49</f>
        <v>1</v>
      </c>
      <c r="O45" s="161"/>
      <c r="P45" s="161"/>
    </row>
    <row r="46" spans="1:16" x14ac:dyDescent="0.15">
      <c r="A46" s="161" t="s">
        <v>61</v>
      </c>
      <c r="B46" s="161">
        <f>'実質公債費比率（分子）の構造'!K$48</f>
        <v>2246</v>
      </c>
      <c r="C46" s="161"/>
      <c r="D46" s="161"/>
      <c r="E46" s="161">
        <f>'実質公債費比率（分子）の構造'!L$48</f>
        <v>2301</v>
      </c>
      <c r="F46" s="161"/>
      <c r="G46" s="161"/>
      <c r="H46" s="161">
        <f>'実質公債費比率（分子）の構造'!M$48</f>
        <v>2246</v>
      </c>
      <c r="I46" s="161"/>
      <c r="J46" s="161"/>
      <c r="K46" s="161">
        <f>'実質公債費比率（分子）の構造'!N$48</f>
        <v>2320</v>
      </c>
      <c r="L46" s="161"/>
      <c r="M46" s="161"/>
      <c r="N46" s="161">
        <f>'実質公債費比率（分子）の構造'!O$48</f>
        <v>2637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4155</v>
      </c>
      <c r="C49" s="161"/>
      <c r="D49" s="161"/>
      <c r="E49" s="161">
        <f>'実質公債費比率（分子）の構造'!L$45</f>
        <v>4101</v>
      </c>
      <c r="F49" s="161"/>
      <c r="G49" s="161"/>
      <c r="H49" s="161">
        <f>'実質公債費比率（分子）の構造'!M$45</f>
        <v>3937</v>
      </c>
      <c r="I49" s="161"/>
      <c r="J49" s="161"/>
      <c r="K49" s="161">
        <f>'実質公債費比率（分子）の構造'!N$45</f>
        <v>3568</v>
      </c>
      <c r="L49" s="161"/>
      <c r="M49" s="161"/>
      <c r="N49" s="161">
        <f>'実質公債費比率（分子）の構造'!O$45</f>
        <v>3615</v>
      </c>
      <c r="O49" s="161"/>
      <c r="P49" s="161"/>
    </row>
    <row r="50" spans="1:16" x14ac:dyDescent="0.15">
      <c r="A50" s="161" t="s">
        <v>65</v>
      </c>
      <c r="B50" s="161" t="e">
        <f>NA()</f>
        <v>#N/A</v>
      </c>
      <c r="C50" s="161">
        <f>IF(ISNUMBER('実質公債費比率（分子）の構造'!K$53),'実質公債費比率（分子）の構造'!K$53,NA())</f>
        <v>2840</v>
      </c>
      <c r="D50" s="161" t="e">
        <f>NA()</f>
        <v>#N/A</v>
      </c>
      <c r="E50" s="161" t="e">
        <f>NA()</f>
        <v>#N/A</v>
      </c>
      <c r="F50" s="161">
        <f>IF(ISNUMBER('実質公債費比率（分子）の構造'!L$53),'実質公債費比率（分子）の構造'!L$53,NA())</f>
        <v>2723</v>
      </c>
      <c r="G50" s="161" t="e">
        <f>NA()</f>
        <v>#N/A</v>
      </c>
      <c r="H50" s="161" t="e">
        <f>NA()</f>
        <v>#N/A</v>
      </c>
      <c r="I50" s="161">
        <f>IF(ISNUMBER('実質公債費比率（分子）の構造'!M$53),'実質公債費比率（分子）の構造'!M$53,NA())</f>
        <v>2559</v>
      </c>
      <c r="J50" s="161" t="e">
        <f>NA()</f>
        <v>#N/A</v>
      </c>
      <c r="K50" s="161" t="e">
        <f>NA()</f>
        <v>#N/A</v>
      </c>
      <c r="L50" s="161">
        <f>IF(ISNUMBER('実質公債費比率（分子）の構造'!N$53),'実質公債費比率（分子）の構造'!N$53,NA())</f>
        <v>2241</v>
      </c>
      <c r="M50" s="161" t="e">
        <f>NA()</f>
        <v>#N/A</v>
      </c>
      <c r="N50" s="161" t="e">
        <f>NA()</f>
        <v>#N/A</v>
      </c>
      <c r="O50" s="161">
        <f>IF(ISNUMBER('実質公債費比率（分子）の構造'!O$53),'実質公債費比率（分子）の構造'!O$53,NA())</f>
        <v>2409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50999</v>
      </c>
      <c r="E56" s="160"/>
      <c r="F56" s="160"/>
      <c r="G56" s="160">
        <f>'将来負担比率（分子）の構造'!J$52</f>
        <v>50362</v>
      </c>
      <c r="H56" s="160"/>
      <c r="I56" s="160"/>
      <c r="J56" s="160">
        <f>'将来負担比率（分子）の構造'!K$52</f>
        <v>50417</v>
      </c>
      <c r="K56" s="160"/>
      <c r="L56" s="160"/>
      <c r="M56" s="160">
        <f>'将来負担比率（分子）の構造'!L$52</f>
        <v>49066</v>
      </c>
      <c r="N56" s="160"/>
      <c r="O56" s="160"/>
      <c r="P56" s="160">
        <f>'将来負担比率（分子）の構造'!M$52</f>
        <v>49144</v>
      </c>
    </row>
    <row r="57" spans="1:16" x14ac:dyDescent="0.15">
      <c r="A57" s="160" t="s">
        <v>36</v>
      </c>
      <c r="B57" s="160"/>
      <c r="C57" s="160"/>
      <c r="D57" s="160">
        <f>'将来負担比率（分子）の構造'!I$51</f>
        <v>192</v>
      </c>
      <c r="E57" s="160"/>
      <c r="F57" s="160"/>
      <c r="G57" s="160">
        <f>'将来負担比率（分子）の構造'!J$51</f>
        <v>251</v>
      </c>
      <c r="H57" s="160"/>
      <c r="I57" s="160"/>
      <c r="J57" s="160">
        <f>'将来負担比率（分子）の構造'!K$51</f>
        <v>260</v>
      </c>
      <c r="K57" s="160"/>
      <c r="L57" s="160"/>
      <c r="M57" s="160">
        <f>'将来負担比率（分子）の構造'!L$51</f>
        <v>239</v>
      </c>
      <c r="N57" s="160"/>
      <c r="O57" s="160"/>
      <c r="P57" s="160">
        <f>'将来負担比率（分子）の構造'!M$51</f>
        <v>185</v>
      </c>
    </row>
    <row r="58" spans="1:16" x14ac:dyDescent="0.15">
      <c r="A58" s="160" t="s">
        <v>35</v>
      </c>
      <c r="B58" s="160"/>
      <c r="C58" s="160"/>
      <c r="D58" s="160">
        <f>'将来負担比率（分子）の構造'!I$50</f>
        <v>9500</v>
      </c>
      <c r="E58" s="160"/>
      <c r="F58" s="160"/>
      <c r="G58" s="160">
        <f>'将来負担比率（分子）の構造'!J$50</f>
        <v>9923</v>
      </c>
      <c r="H58" s="160"/>
      <c r="I58" s="160"/>
      <c r="J58" s="160">
        <f>'将来負担比率（分子）の構造'!K$50</f>
        <v>10106</v>
      </c>
      <c r="K58" s="160"/>
      <c r="L58" s="160"/>
      <c r="M58" s="160">
        <f>'将来負担比率（分子）の構造'!L$50</f>
        <v>9685</v>
      </c>
      <c r="N58" s="160"/>
      <c r="O58" s="160"/>
      <c r="P58" s="160">
        <f>'将来負担比率（分子）の構造'!M$50</f>
        <v>8607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7272</v>
      </c>
      <c r="C62" s="160"/>
      <c r="D62" s="160"/>
      <c r="E62" s="160">
        <f>'将来負担比率（分子）の構造'!J$45</f>
        <v>6760</v>
      </c>
      <c r="F62" s="160"/>
      <c r="G62" s="160"/>
      <c r="H62" s="160">
        <f>'将来負担比率（分子）の構造'!K$45</f>
        <v>6184</v>
      </c>
      <c r="I62" s="160"/>
      <c r="J62" s="160"/>
      <c r="K62" s="160">
        <f>'将来負担比率（分子）の構造'!L$45</f>
        <v>6469</v>
      </c>
      <c r="L62" s="160"/>
      <c r="M62" s="160"/>
      <c r="N62" s="160">
        <f>'将来負担比率（分子）の構造'!M$45</f>
        <v>6179</v>
      </c>
      <c r="O62" s="160"/>
      <c r="P62" s="160"/>
    </row>
    <row r="63" spans="1:16" x14ac:dyDescent="0.15">
      <c r="A63" s="160" t="s">
        <v>28</v>
      </c>
      <c r="B63" s="160">
        <f>'将来負担比率（分子）の構造'!I$44</f>
        <v>53</v>
      </c>
      <c r="C63" s="160"/>
      <c r="D63" s="160"/>
      <c r="E63" s="160">
        <f>'将来負担比率（分子）の構造'!J$44</f>
        <v>36</v>
      </c>
      <c r="F63" s="160"/>
      <c r="G63" s="160"/>
      <c r="H63" s="160">
        <f>'将来負担比率（分子）の構造'!K$44</f>
        <v>34</v>
      </c>
      <c r="I63" s="160"/>
      <c r="J63" s="160"/>
      <c r="K63" s="160">
        <f>'将来負担比率（分子）の構造'!L$44</f>
        <v>73</v>
      </c>
      <c r="L63" s="160"/>
      <c r="M63" s="160"/>
      <c r="N63" s="160">
        <f>'将来負担比率（分子）の構造'!M$44</f>
        <v>314</v>
      </c>
      <c r="O63" s="160"/>
      <c r="P63" s="160"/>
    </row>
    <row r="64" spans="1:16" x14ac:dyDescent="0.15">
      <c r="A64" s="160" t="s">
        <v>27</v>
      </c>
      <c r="B64" s="160">
        <f>'将来負担比率（分子）の構造'!I$43</f>
        <v>42328</v>
      </c>
      <c r="C64" s="160"/>
      <c r="D64" s="160"/>
      <c r="E64" s="160">
        <f>'将来負担比率（分子）の構造'!J$43</f>
        <v>40897</v>
      </c>
      <c r="F64" s="160"/>
      <c r="G64" s="160"/>
      <c r="H64" s="160">
        <f>'将来負担比率（分子）の構造'!K$43</f>
        <v>40323</v>
      </c>
      <c r="I64" s="160"/>
      <c r="J64" s="160"/>
      <c r="K64" s="160">
        <f>'将来負担比率（分子）の構造'!L$43</f>
        <v>39332</v>
      </c>
      <c r="L64" s="160"/>
      <c r="M64" s="160"/>
      <c r="N64" s="160">
        <f>'将来負担比率（分子）の構造'!M$43</f>
        <v>38974</v>
      </c>
      <c r="O64" s="160"/>
      <c r="P64" s="160"/>
    </row>
    <row r="65" spans="1:16" x14ac:dyDescent="0.15">
      <c r="A65" s="160" t="s">
        <v>26</v>
      </c>
      <c r="B65" s="160">
        <f>'将来負担比率（分子）の構造'!I$42</f>
        <v>2253</v>
      </c>
      <c r="C65" s="160"/>
      <c r="D65" s="160"/>
      <c r="E65" s="160">
        <f>'将来負担比率（分子）の構造'!J$42</f>
        <v>1987</v>
      </c>
      <c r="F65" s="160"/>
      <c r="G65" s="160"/>
      <c r="H65" s="160">
        <f>'将来負担比率（分子）の構造'!K$42</f>
        <v>1722</v>
      </c>
      <c r="I65" s="160"/>
      <c r="J65" s="160"/>
      <c r="K65" s="160">
        <f>'将来負担比率（分子）の構造'!L$42</f>
        <v>1476</v>
      </c>
      <c r="L65" s="160"/>
      <c r="M65" s="160"/>
      <c r="N65" s="160">
        <f>'将来負担比率（分子）の構造'!M$42</f>
        <v>1294</v>
      </c>
      <c r="O65" s="160"/>
      <c r="P65" s="160"/>
    </row>
    <row r="66" spans="1:16" x14ac:dyDescent="0.15">
      <c r="A66" s="160" t="s">
        <v>25</v>
      </c>
      <c r="B66" s="160">
        <f>'将来負担比率（分子）の構造'!I$41</f>
        <v>34164</v>
      </c>
      <c r="C66" s="160"/>
      <c r="D66" s="160"/>
      <c r="E66" s="160">
        <f>'将来負担比率（分子）の構造'!J$41</f>
        <v>34355</v>
      </c>
      <c r="F66" s="160"/>
      <c r="G66" s="160"/>
      <c r="H66" s="160">
        <f>'将来負担比率（分子）の構造'!K$41</f>
        <v>33346</v>
      </c>
      <c r="I66" s="160"/>
      <c r="J66" s="160"/>
      <c r="K66" s="160">
        <f>'将来負担比率（分子）の構造'!L$41</f>
        <v>32637</v>
      </c>
      <c r="L66" s="160"/>
      <c r="M66" s="160"/>
      <c r="N66" s="160">
        <f>'将来負担比率（分子）の構造'!M$41</f>
        <v>32437</v>
      </c>
      <c r="O66" s="160"/>
      <c r="P66" s="160"/>
    </row>
    <row r="67" spans="1:16" x14ac:dyDescent="0.15">
      <c r="A67" s="160" t="s">
        <v>69</v>
      </c>
      <c r="B67" s="160" t="e">
        <f>NA()</f>
        <v>#N/A</v>
      </c>
      <c r="C67" s="160">
        <f>IF(ISNUMBER('将来負担比率（分子）の構造'!I$53), IF('将来負担比率（分子）の構造'!I$53 &lt; 0, 0, '将来負担比率（分子）の構造'!I$53), NA())</f>
        <v>25380</v>
      </c>
      <c r="D67" s="160" t="e">
        <f>NA()</f>
        <v>#N/A</v>
      </c>
      <c r="E67" s="160" t="e">
        <f>NA()</f>
        <v>#N/A</v>
      </c>
      <c r="F67" s="160">
        <f>IF(ISNUMBER('将来負担比率（分子）の構造'!J$53), IF('将来負担比率（分子）の構造'!J$53 &lt; 0, 0, '将来負担比率（分子）の構造'!J$53), NA())</f>
        <v>23500</v>
      </c>
      <c r="G67" s="160" t="e">
        <f>NA()</f>
        <v>#N/A</v>
      </c>
      <c r="H67" s="160" t="e">
        <f>NA()</f>
        <v>#N/A</v>
      </c>
      <c r="I67" s="160">
        <f>IF(ISNUMBER('将来負担比率（分子）の構造'!K$53), IF('将来負担比率（分子）の構造'!K$53 &lt; 0, 0, '将来負担比率（分子）の構造'!K$53), NA())</f>
        <v>20826</v>
      </c>
      <c r="J67" s="160" t="e">
        <f>NA()</f>
        <v>#N/A</v>
      </c>
      <c r="K67" s="160" t="e">
        <f>NA()</f>
        <v>#N/A</v>
      </c>
      <c r="L67" s="160">
        <f>IF(ISNUMBER('将来負担比率（分子）の構造'!L$53), IF('将来負担比率（分子）の構造'!L$53 &lt; 0, 0, '将来負担比率（分子）の構造'!L$53), NA())</f>
        <v>20998</v>
      </c>
      <c r="M67" s="160" t="e">
        <f>NA()</f>
        <v>#N/A</v>
      </c>
      <c r="N67" s="160" t="e">
        <f>NA()</f>
        <v>#N/A</v>
      </c>
      <c r="O67" s="160">
        <f>IF(ISNUMBER('将来負担比率（分子）の構造'!M$53), IF('将来負担比率（分子）の構造'!M$53 &lt; 0, 0, '将来負担比率（分子）の構造'!M$53), NA())</f>
        <v>21261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1804</v>
      </c>
      <c r="C72" s="164">
        <f>基金残高に係る経年分析!G55</f>
        <v>1505</v>
      </c>
      <c r="D72" s="164">
        <f>基金残高に係る経年分析!H55</f>
        <v>545</v>
      </c>
    </row>
    <row r="73" spans="1:16" x14ac:dyDescent="0.15">
      <c r="A73" s="163" t="s">
        <v>72</v>
      </c>
      <c r="B73" s="164">
        <f>基金残高に係る経年分析!F56</f>
        <v>315</v>
      </c>
      <c r="C73" s="164">
        <f>基金残高に係る経年分析!G56</f>
        <v>315</v>
      </c>
      <c r="D73" s="164">
        <f>基金残高に係る経年分析!H56</f>
        <v>315</v>
      </c>
    </row>
    <row r="74" spans="1:16" x14ac:dyDescent="0.15">
      <c r="A74" s="163" t="s">
        <v>73</v>
      </c>
      <c r="B74" s="164">
        <f>基金残高に係る経年分析!F57</f>
        <v>7047</v>
      </c>
      <c r="C74" s="164">
        <f>基金残高に係る経年分析!G57</f>
        <v>6975</v>
      </c>
      <c r="D74" s="164">
        <f>基金残高に係る経年分析!H57</f>
        <v>6844</v>
      </c>
    </row>
  </sheetData>
  <sheetProtection algorithmName="SHA-512" hashValue="JhOa7k3lKpDAS1cUWP6QJiYW1wCK/r0F4xECRqDex9wR2mj9+FWqxyFFf03TaJ2Rppx84vOoAqFuHK+hTLJnpQ==" saltValue="jnwZ7X2+ogNBhZhiRPjr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6697112</v>
      </c>
      <c r="S5" s="707"/>
      <c r="T5" s="707"/>
      <c r="U5" s="707"/>
      <c r="V5" s="707"/>
      <c r="W5" s="707"/>
      <c r="X5" s="707"/>
      <c r="Y5" s="753"/>
      <c r="Z5" s="771">
        <v>19</v>
      </c>
      <c r="AA5" s="771"/>
      <c r="AB5" s="771"/>
      <c r="AC5" s="771"/>
      <c r="AD5" s="772">
        <v>6696823</v>
      </c>
      <c r="AE5" s="772"/>
      <c r="AF5" s="772"/>
      <c r="AG5" s="772"/>
      <c r="AH5" s="772"/>
      <c r="AI5" s="772"/>
      <c r="AJ5" s="772"/>
      <c r="AK5" s="772"/>
      <c r="AL5" s="754">
        <v>31.9</v>
      </c>
      <c r="AM5" s="723"/>
      <c r="AN5" s="723"/>
      <c r="AO5" s="755"/>
      <c r="AP5" s="740" t="s">
        <v>219</v>
      </c>
      <c r="AQ5" s="741"/>
      <c r="AR5" s="741"/>
      <c r="AS5" s="741"/>
      <c r="AT5" s="741"/>
      <c r="AU5" s="741"/>
      <c r="AV5" s="741"/>
      <c r="AW5" s="741"/>
      <c r="AX5" s="741"/>
      <c r="AY5" s="741"/>
      <c r="AZ5" s="741"/>
      <c r="BA5" s="741"/>
      <c r="BB5" s="741"/>
      <c r="BC5" s="741"/>
      <c r="BD5" s="741"/>
      <c r="BE5" s="741"/>
      <c r="BF5" s="742"/>
      <c r="BG5" s="641">
        <v>6640993</v>
      </c>
      <c r="BH5" s="644"/>
      <c r="BI5" s="644"/>
      <c r="BJ5" s="644"/>
      <c r="BK5" s="644"/>
      <c r="BL5" s="644"/>
      <c r="BM5" s="644"/>
      <c r="BN5" s="645"/>
      <c r="BO5" s="703">
        <v>99.2</v>
      </c>
      <c r="BP5" s="703"/>
      <c r="BQ5" s="703"/>
      <c r="BR5" s="703"/>
      <c r="BS5" s="704">
        <v>64096</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342626</v>
      </c>
      <c r="S6" s="644"/>
      <c r="T6" s="644"/>
      <c r="U6" s="644"/>
      <c r="V6" s="644"/>
      <c r="W6" s="644"/>
      <c r="X6" s="644"/>
      <c r="Y6" s="645"/>
      <c r="Z6" s="703">
        <v>1</v>
      </c>
      <c r="AA6" s="703"/>
      <c r="AB6" s="703"/>
      <c r="AC6" s="703"/>
      <c r="AD6" s="704">
        <v>342626</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6640993</v>
      </c>
      <c r="BH6" s="644"/>
      <c r="BI6" s="644"/>
      <c r="BJ6" s="644"/>
      <c r="BK6" s="644"/>
      <c r="BL6" s="644"/>
      <c r="BM6" s="644"/>
      <c r="BN6" s="645"/>
      <c r="BO6" s="703">
        <v>99.2</v>
      </c>
      <c r="BP6" s="703"/>
      <c r="BQ6" s="703"/>
      <c r="BR6" s="703"/>
      <c r="BS6" s="704">
        <v>64096</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202118</v>
      </c>
      <c r="CS6" s="644"/>
      <c r="CT6" s="644"/>
      <c r="CU6" s="644"/>
      <c r="CV6" s="644"/>
      <c r="CW6" s="644"/>
      <c r="CX6" s="644"/>
      <c r="CY6" s="645"/>
      <c r="CZ6" s="754">
        <v>0.6</v>
      </c>
      <c r="DA6" s="723"/>
      <c r="DB6" s="723"/>
      <c r="DC6" s="757"/>
      <c r="DD6" s="649" t="s">
        <v>121</v>
      </c>
      <c r="DE6" s="644"/>
      <c r="DF6" s="644"/>
      <c r="DG6" s="644"/>
      <c r="DH6" s="644"/>
      <c r="DI6" s="644"/>
      <c r="DJ6" s="644"/>
      <c r="DK6" s="644"/>
      <c r="DL6" s="644"/>
      <c r="DM6" s="644"/>
      <c r="DN6" s="644"/>
      <c r="DO6" s="644"/>
      <c r="DP6" s="645"/>
      <c r="DQ6" s="649">
        <v>202118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9898</v>
      </c>
      <c r="S7" s="644"/>
      <c r="T7" s="644"/>
      <c r="U7" s="644"/>
      <c r="V7" s="644"/>
      <c r="W7" s="644"/>
      <c r="X7" s="644"/>
      <c r="Y7" s="645"/>
      <c r="Z7" s="703">
        <v>0</v>
      </c>
      <c r="AA7" s="703"/>
      <c r="AB7" s="703"/>
      <c r="AC7" s="703"/>
      <c r="AD7" s="704">
        <v>9898</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2620713</v>
      </c>
      <c r="BH7" s="644"/>
      <c r="BI7" s="644"/>
      <c r="BJ7" s="644"/>
      <c r="BK7" s="644"/>
      <c r="BL7" s="644"/>
      <c r="BM7" s="644"/>
      <c r="BN7" s="645"/>
      <c r="BO7" s="703">
        <v>39.1</v>
      </c>
      <c r="BP7" s="703"/>
      <c r="BQ7" s="703"/>
      <c r="BR7" s="703"/>
      <c r="BS7" s="704">
        <v>64096</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3462537</v>
      </c>
      <c r="CS7" s="644"/>
      <c r="CT7" s="644"/>
      <c r="CU7" s="644"/>
      <c r="CV7" s="644"/>
      <c r="CW7" s="644"/>
      <c r="CX7" s="644"/>
      <c r="CY7" s="645"/>
      <c r="CZ7" s="703">
        <v>10</v>
      </c>
      <c r="DA7" s="703"/>
      <c r="DB7" s="703"/>
      <c r="DC7" s="703"/>
      <c r="DD7" s="649">
        <v>275168</v>
      </c>
      <c r="DE7" s="644"/>
      <c r="DF7" s="644"/>
      <c r="DG7" s="644"/>
      <c r="DH7" s="644"/>
      <c r="DI7" s="644"/>
      <c r="DJ7" s="644"/>
      <c r="DK7" s="644"/>
      <c r="DL7" s="644"/>
      <c r="DM7" s="644"/>
      <c r="DN7" s="644"/>
      <c r="DO7" s="644"/>
      <c r="DP7" s="645"/>
      <c r="DQ7" s="649">
        <v>2612816</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23777</v>
      </c>
      <c r="S8" s="644"/>
      <c r="T8" s="644"/>
      <c r="U8" s="644"/>
      <c r="V8" s="644"/>
      <c r="W8" s="644"/>
      <c r="X8" s="644"/>
      <c r="Y8" s="645"/>
      <c r="Z8" s="703">
        <v>0.1</v>
      </c>
      <c r="AA8" s="703"/>
      <c r="AB8" s="703"/>
      <c r="AC8" s="703"/>
      <c r="AD8" s="704">
        <v>23777</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105345</v>
      </c>
      <c r="BH8" s="644"/>
      <c r="BI8" s="644"/>
      <c r="BJ8" s="644"/>
      <c r="BK8" s="644"/>
      <c r="BL8" s="644"/>
      <c r="BM8" s="644"/>
      <c r="BN8" s="645"/>
      <c r="BO8" s="703">
        <v>1.6</v>
      </c>
      <c r="BP8" s="703"/>
      <c r="BQ8" s="703"/>
      <c r="BR8" s="703"/>
      <c r="BS8" s="649" t="s">
        <v>131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9110108</v>
      </c>
      <c r="CS8" s="644"/>
      <c r="CT8" s="644"/>
      <c r="CU8" s="644"/>
      <c r="CV8" s="644"/>
      <c r="CW8" s="644"/>
      <c r="CX8" s="644"/>
      <c r="CY8" s="645"/>
      <c r="CZ8" s="703">
        <v>26.3</v>
      </c>
      <c r="DA8" s="703"/>
      <c r="DB8" s="703"/>
      <c r="DC8" s="703"/>
      <c r="DD8" s="649">
        <v>461844</v>
      </c>
      <c r="DE8" s="644"/>
      <c r="DF8" s="644"/>
      <c r="DG8" s="644"/>
      <c r="DH8" s="644"/>
      <c r="DI8" s="644"/>
      <c r="DJ8" s="644"/>
      <c r="DK8" s="644"/>
      <c r="DL8" s="644"/>
      <c r="DM8" s="644"/>
      <c r="DN8" s="644"/>
      <c r="DO8" s="644"/>
      <c r="DP8" s="645"/>
      <c r="DQ8" s="649">
        <v>5330584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22959</v>
      </c>
      <c r="S9" s="644"/>
      <c r="T9" s="644"/>
      <c r="U9" s="644"/>
      <c r="V9" s="644"/>
      <c r="W9" s="644"/>
      <c r="X9" s="644"/>
      <c r="Y9" s="645"/>
      <c r="Z9" s="703">
        <v>0.1</v>
      </c>
      <c r="AA9" s="703"/>
      <c r="AB9" s="703"/>
      <c r="AC9" s="703"/>
      <c r="AD9" s="704">
        <v>22959</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2045617</v>
      </c>
      <c r="BH9" s="644"/>
      <c r="BI9" s="644"/>
      <c r="BJ9" s="644"/>
      <c r="BK9" s="644"/>
      <c r="BL9" s="644"/>
      <c r="BM9" s="644"/>
      <c r="BN9" s="645"/>
      <c r="BO9" s="703">
        <v>30.5</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2333488</v>
      </c>
      <c r="CS9" s="644"/>
      <c r="CT9" s="644"/>
      <c r="CU9" s="644"/>
      <c r="CV9" s="644"/>
      <c r="CW9" s="644"/>
      <c r="CX9" s="644"/>
      <c r="CY9" s="645"/>
      <c r="CZ9" s="703">
        <v>6.7</v>
      </c>
      <c r="DA9" s="703"/>
      <c r="DB9" s="703"/>
      <c r="DC9" s="703"/>
      <c r="DD9" s="649">
        <v>113998</v>
      </c>
      <c r="DE9" s="644"/>
      <c r="DF9" s="644"/>
      <c r="DG9" s="644"/>
      <c r="DH9" s="644"/>
      <c r="DI9" s="644"/>
      <c r="DJ9" s="644"/>
      <c r="DK9" s="644"/>
      <c r="DL9" s="644"/>
      <c r="DM9" s="644"/>
      <c r="DN9" s="644"/>
      <c r="DO9" s="644"/>
      <c r="DP9" s="645"/>
      <c r="DQ9" s="649">
        <v>1834145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236</v>
      </c>
      <c r="AA10" s="703"/>
      <c r="AB10" s="703"/>
      <c r="AC10" s="703"/>
      <c r="AD10" s="704" t="s">
        <v>131</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146608</v>
      </c>
      <c r="BH10" s="644"/>
      <c r="BI10" s="644"/>
      <c r="BJ10" s="644"/>
      <c r="BK10" s="644"/>
      <c r="BL10" s="644"/>
      <c r="BM10" s="644"/>
      <c r="BN10" s="645"/>
      <c r="BO10" s="703">
        <v>2.2000000000000002</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91235</v>
      </c>
      <c r="CS10" s="644"/>
      <c r="CT10" s="644"/>
      <c r="CU10" s="644"/>
      <c r="CV10" s="644"/>
      <c r="CW10" s="644"/>
      <c r="CX10" s="644"/>
      <c r="CY10" s="645"/>
      <c r="CZ10" s="703">
        <v>0.3</v>
      </c>
      <c r="DA10" s="703"/>
      <c r="DB10" s="703"/>
      <c r="DC10" s="703"/>
      <c r="DD10" s="649">
        <v>4959</v>
      </c>
      <c r="DE10" s="644"/>
      <c r="DF10" s="644"/>
      <c r="DG10" s="644"/>
      <c r="DH10" s="644"/>
      <c r="DI10" s="644"/>
      <c r="DJ10" s="644"/>
      <c r="DK10" s="644"/>
      <c r="DL10" s="644"/>
      <c r="DM10" s="644"/>
      <c r="DN10" s="644"/>
      <c r="DO10" s="644"/>
      <c r="DP10" s="645"/>
      <c r="DQ10" s="649">
        <v>35849</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236</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323143</v>
      </c>
      <c r="BH11" s="644"/>
      <c r="BI11" s="644"/>
      <c r="BJ11" s="644"/>
      <c r="BK11" s="644"/>
      <c r="BL11" s="644"/>
      <c r="BM11" s="644"/>
      <c r="BN11" s="645"/>
      <c r="BO11" s="703">
        <v>4.8</v>
      </c>
      <c r="BP11" s="703"/>
      <c r="BQ11" s="703"/>
      <c r="BR11" s="703"/>
      <c r="BS11" s="649">
        <v>64096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2679366</v>
      </c>
      <c r="CS11" s="644"/>
      <c r="CT11" s="644"/>
      <c r="CU11" s="644"/>
      <c r="CV11" s="644"/>
      <c r="CW11" s="644"/>
      <c r="CX11" s="644"/>
      <c r="CY11" s="645"/>
      <c r="CZ11" s="703">
        <v>7.7</v>
      </c>
      <c r="DA11" s="703"/>
      <c r="DB11" s="703"/>
      <c r="DC11" s="703"/>
      <c r="DD11" s="649">
        <v>682128</v>
      </c>
      <c r="DE11" s="644"/>
      <c r="DF11" s="644"/>
      <c r="DG11" s="644"/>
      <c r="DH11" s="644"/>
      <c r="DI11" s="644"/>
      <c r="DJ11" s="644"/>
      <c r="DK11" s="644"/>
      <c r="DL11" s="644"/>
      <c r="DM11" s="644"/>
      <c r="DN11" s="644"/>
      <c r="DO11" s="644"/>
      <c r="DP11" s="645"/>
      <c r="DQ11" s="649">
        <v>1963992</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1074762</v>
      </c>
      <c r="S12" s="644"/>
      <c r="T12" s="644"/>
      <c r="U12" s="644"/>
      <c r="V12" s="644"/>
      <c r="W12" s="644"/>
      <c r="X12" s="644"/>
      <c r="Y12" s="645"/>
      <c r="Z12" s="703">
        <v>3</v>
      </c>
      <c r="AA12" s="703"/>
      <c r="AB12" s="703"/>
      <c r="AC12" s="703"/>
      <c r="AD12" s="704">
        <v>1074762</v>
      </c>
      <c r="AE12" s="704"/>
      <c r="AF12" s="704"/>
      <c r="AG12" s="704"/>
      <c r="AH12" s="704"/>
      <c r="AI12" s="704"/>
      <c r="AJ12" s="704"/>
      <c r="AK12" s="704"/>
      <c r="AL12" s="646">
        <v>5.0999999999999996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3422731</v>
      </c>
      <c r="BH12" s="644"/>
      <c r="BI12" s="644"/>
      <c r="BJ12" s="644"/>
      <c r="BK12" s="644"/>
      <c r="BL12" s="644"/>
      <c r="BM12" s="644"/>
      <c r="BN12" s="645"/>
      <c r="BO12" s="703">
        <v>51.1</v>
      </c>
      <c r="BP12" s="703"/>
      <c r="BQ12" s="703"/>
      <c r="BR12" s="703"/>
      <c r="BS12" s="649" t="s">
        <v>131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1586153</v>
      </c>
      <c r="CS12" s="644"/>
      <c r="CT12" s="644"/>
      <c r="CU12" s="644"/>
      <c r="CV12" s="644"/>
      <c r="CW12" s="644"/>
      <c r="CX12" s="644"/>
      <c r="CY12" s="645"/>
      <c r="CZ12" s="703">
        <v>4.5999999999999996</v>
      </c>
      <c r="DA12" s="703"/>
      <c r="DB12" s="703"/>
      <c r="DC12" s="703"/>
      <c r="DD12" s="649">
        <v>188926</v>
      </c>
      <c r="DE12" s="644"/>
      <c r="DF12" s="644"/>
      <c r="DG12" s="644"/>
      <c r="DH12" s="644"/>
      <c r="DI12" s="644"/>
      <c r="DJ12" s="644"/>
      <c r="DK12" s="644"/>
      <c r="DL12" s="644"/>
      <c r="DM12" s="644"/>
      <c r="DN12" s="644"/>
      <c r="DO12" s="644"/>
      <c r="DP12" s="645"/>
      <c r="DQ12" s="649">
        <v>594021</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2522</v>
      </c>
      <c r="S13" s="644"/>
      <c r="T13" s="644"/>
      <c r="U13" s="644"/>
      <c r="V13" s="644"/>
      <c r="W13" s="644"/>
      <c r="X13" s="644"/>
      <c r="Y13" s="645"/>
      <c r="Z13" s="703">
        <v>0</v>
      </c>
      <c r="AA13" s="703"/>
      <c r="AB13" s="703"/>
      <c r="AC13" s="703"/>
      <c r="AD13" s="704">
        <v>2522</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3045344</v>
      </c>
      <c r="BH13" s="644"/>
      <c r="BI13" s="644"/>
      <c r="BJ13" s="644"/>
      <c r="BK13" s="644"/>
      <c r="BL13" s="644"/>
      <c r="BM13" s="644"/>
      <c r="BN13" s="645"/>
      <c r="BO13" s="703">
        <v>45.5</v>
      </c>
      <c r="BP13" s="703"/>
      <c r="BQ13" s="703"/>
      <c r="BR13" s="703"/>
      <c r="BS13" s="649" t="s">
        <v>131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5417224</v>
      </c>
      <c r="CS13" s="644"/>
      <c r="CT13" s="644"/>
      <c r="CU13" s="644"/>
      <c r="CV13" s="644"/>
      <c r="CW13" s="644"/>
      <c r="CX13" s="644"/>
      <c r="CY13" s="645"/>
      <c r="CZ13" s="703">
        <v>15.7</v>
      </c>
      <c r="DA13" s="703"/>
      <c r="DB13" s="703"/>
      <c r="DC13" s="703"/>
      <c r="DD13" s="649">
        <v>1021093</v>
      </c>
      <c r="DE13" s="644"/>
      <c r="DF13" s="644"/>
      <c r="DG13" s="644"/>
      <c r="DH13" s="644"/>
      <c r="DI13" s="644"/>
      <c r="DJ13" s="644"/>
      <c r="DK13" s="644"/>
      <c r="DL13" s="644"/>
      <c r="DM13" s="644"/>
      <c r="DN13" s="644"/>
      <c r="DO13" s="644"/>
      <c r="DP13" s="645"/>
      <c r="DQ13" s="649">
        <v>4507082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236</v>
      </c>
      <c r="AE14" s="704"/>
      <c r="AF14" s="704"/>
      <c r="AG14" s="704"/>
      <c r="AH14" s="704"/>
      <c r="AI14" s="704"/>
      <c r="AJ14" s="704"/>
      <c r="AK14" s="704"/>
      <c r="AL14" s="646" t="s">
        <v>236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202771</v>
      </c>
      <c r="BH14" s="644"/>
      <c r="BI14" s="644"/>
      <c r="BJ14" s="644"/>
      <c r="BK14" s="644"/>
      <c r="BL14" s="644"/>
      <c r="BM14" s="644"/>
      <c r="BN14" s="645"/>
      <c r="BO14" s="703">
        <v>3</v>
      </c>
      <c r="BP14" s="703"/>
      <c r="BQ14" s="703"/>
      <c r="BR14" s="703"/>
      <c r="BS14" s="649" t="s">
        <v>131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1759531</v>
      </c>
      <c r="CS14" s="644"/>
      <c r="CT14" s="644"/>
      <c r="CU14" s="644"/>
      <c r="CV14" s="644"/>
      <c r="CW14" s="644"/>
      <c r="CX14" s="644"/>
      <c r="CY14" s="645"/>
      <c r="CZ14" s="703">
        <v>5.0999999999999996</v>
      </c>
      <c r="DA14" s="703"/>
      <c r="DB14" s="703"/>
      <c r="DC14" s="703"/>
      <c r="DD14" s="649">
        <v>263436</v>
      </c>
      <c r="DE14" s="644"/>
      <c r="DF14" s="644"/>
      <c r="DG14" s="644"/>
      <c r="DH14" s="644"/>
      <c r="DI14" s="644"/>
      <c r="DJ14" s="644"/>
      <c r="DK14" s="644"/>
      <c r="DL14" s="644"/>
      <c r="DM14" s="644"/>
      <c r="DN14" s="644"/>
      <c r="DO14" s="644"/>
      <c r="DP14" s="645"/>
      <c r="DQ14" s="649">
        <v>1257464</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94107</v>
      </c>
      <c r="S15" s="644"/>
      <c r="T15" s="644"/>
      <c r="U15" s="644"/>
      <c r="V15" s="644"/>
      <c r="W15" s="644"/>
      <c r="X15" s="644"/>
      <c r="Y15" s="645"/>
      <c r="Z15" s="703">
        <v>0.3</v>
      </c>
      <c r="AA15" s="703"/>
      <c r="AB15" s="703"/>
      <c r="AC15" s="703"/>
      <c r="AD15" s="704">
        <v>94107</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394778</v>
      </c>
      <c r="BH15" s="644"/>
      <c r="BI15" s="644"/>
      <c r="BJ15" s="644"/>
      <c r="BK15" s="644"/>
      <c r="BL15" s="644"/>
      <c r="BM15" s="644"/>
      <c r="BN15" s="645"/>
      <c r="BO15" s="703">
        <v>5.9</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4210634</v>
      </c>
      <c r="CS15" s="644"/>
      <c r="CT15" s="644"/>
      <c r="CU15" s="644"/>
      <c r="CV15" s="644"/>
      <c r="CW15" s="644"/>
      <c r="CX15" s="644"/>
      <c r="CY15" s="645"/>
      <c r="CZ15" s="703">
        <v>12.2</v>
      </c>
      <c r="DA15" s="703"/>
      <c r="DB15" s="703"/>
      <c r="DC15" s="703"/>
      <c r="DD15" s="649">
        <v>1466462</v>
      </c>
      <c r="DE15" s="644"/>
      <c r="DF15" s="644"/>
      <c r="DG15" s="644"/>
      <c r="DH15" s="644"/>
      <c r="DI15" s="644"/>
      <c r="DJ15" s="644"/>
      <c r="DK15" s="644"/>
      <c r="DL15" s="644"/>
      <c r="DM15" s="644"/>
      <c r="DN15" s="644"/>
      <c r="DO15" s="644"/>
      <c r="DP15" s="645"/>
      <c r="DQ15" s="649">
        <v>2854294</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236</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131</v>
      </c>
      <c r="BP16" s="703"/>
      <c r="BQ16" s="703"/>
      <c r="BR16" s="703"/>
      <c r="BS16" s="649" t="s">
        <v>236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14966</v>
      </c>
      <c r="CS16" s="644"/>
      <c r="CT16" s="644"/>
      <c r="CU16" s="644"/>
      <c r="CV16" s="644"/>
      <c r="CW16" s="644"/>
      <c r="CX16" s="644"/>
      <c r="CY16" s="645"/>
      <c r="CZ16" s="703">
        <v>0</v>
      </c>
      <c r="DA16" s="703"/>
      <c r="DB16" s="703"/>
      <c r="DC16" s="703"/>
      <c r="DD16" s="649" t="s">
        <v>236</v>
      </c>
      <c r="DE16" s="644"/>
      <c r="DF16" s="644"/>
      <c r="DG16" s="644"/>
      <c r="DH16" s="644"/>
      <c r="DI16" s="644"/>
      <c r="DJ16" s="644"/>
      <c r="DK16" s="644"/>
      <c r="DL16" s="644"/>
      <c r="DM16" s="644"/>
      <c r="DN16" s="644"/>
      <c r="DO16" s="644"/>
      <c r="DP16" s="645"/>
      <c r="DQ16" s="649">
        <v>12769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25095</v>
      </c>
      <c r="S17" s="644"/>
      <c r="T17" s="644"/>
      <c r="U17" s="644"/>
      <c r="V17" s="644"/>
      <c r="W17" s="644"/>
      <c r="X17" s="644"/>
      <c r="Y17" s="645"/>
      <c r="Z17" s="703">
        <v>0.1</v>
      </c>
      <c r="AA17" s="703"/>
      <c r="AB17" s="703"/>
      <c r="AC17" s="703"/>
      <c r="AD17" s="704">
        <v>25095</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236</v>
      </c>
      <c r="BP17" s="703"/>
      <c r="BQ17" s="703"/>
      <c r="BR17" s="703"/>
      <c r="BS17" s="649" t="s">
        <v>131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3615195</v>
      </c>
      <c r="CS17" s="644"/>
      <c r="CT17" s="644"/>
      <c r="CU17" s="644"/>
      <c r="CV17" s="644"/>
      <c r="CW17" s="644"/>
      <c r="CX17" s="644"/>
      <c r="CY17" s="645"/>
      <c r="CZ17" s="703">
        <v>10.4</v>
      </c>
      <c r="DA17" s="703"/>
      <c r="DB17" s="703"/>
      <c r="DC17" s="703"/>
      <c r="DD17" s="649" t="s">
        <v>236</v>
      </c>
      <c r="DE17" s="644"/>
      <c r="DF17" s="644"/>
      <c r="DG17" s="644"/>
      <c r="DH17" s="644"/>
      <c r="DI17" s="644"/>
      <c r="DJ17" s="644"/>
      <c r="DK17" s="644"/>
      <c r="DL17" s="644"/>
      <c r="DM17" s="644"/>
      <c r="DN17" s="644"/>
      <c r="DO17" s="644"/>
      <c r="DP17" s="645"/>
      <c r="DQ17" s="649">
        <v>3547910</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13746362</v>
      </c>
      <c r="S18" s="644"/>
      <c r="T18" s="644"/>
      <c r="U18" s="644"/>
      <c r="V18" s="644"/>
      <c r="W18" s="644"/>
      <c r="X18" s="644"/>
      <c r="Y18" s="645"/>
      <c r="Z18" s="703">
        <v>38.9</v>
      </c>
      <c r="AA18" s="703"/>
      <c r="AB18" s="703"/>
      <c r="AC18" s="703"/>
      <c r="AD18" s="704">
        <v>12513687</v>
      </c>
      <c r="AE18" s="704"/>
      <c r="AF18" s="704"/>
      <c r="AG18" s="704"/>
      <c r="AH18" s="704"/>
      <c r="AI18" s="704"/>
      <c r="AJ18" s="704"/>
      <c r="AK18" s="704"/>
      <c r="AL18" s="646">
        <v>59.7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v>127411</v>
      </c>
      <c r="CS18" s="644"/>
      <c r="CT18" s="644"/>
      <c r="CU18" s="644"/>
      <c r="CV18" s="644"/>
      <c r="CW18" s="644"/>
      <c r="CX18" s="644"/>
      <c r="CY18" s="645"/>
      <c r="CZ18" s="703">
        <v>0.4</v>
      </c>
      <c r="DA18" s="703"/>
      <c r="DB18" s="703"/>
      <c r="DC18" s="703"/>
      <c r="DD18" s="649">
        <v>127411</v>
      </c>
      <c r="DE18" s="644"/>
      <c r="DF18" s="644"/>
      <c r="DG18" s="644"/>
      <c r="DH18" s="644"/>
      <c r="DI18" s="644"/>
      <c r="DJ18" s="644"/>
      <c r="DK18" s="644"/>
      <c r="DL18" s="644"/>
      <c r="DM18" s="644"/>
      <c r="DN18" s="644"/>
      <c r="DO18" s="644"/>
      <c r="DP18" s="645"/>
      <c r="DQ18" s="649">
        <v>12903</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12513687</v>
      </c>
      <c r="S19" s="644"/>
      <c r="T19" s="644"/>
      <c r="U19" s="644"/>
      <c r="V19" s="644"/>
      <c r="W19" s="644"/>
      <c r="X19" s="644"/>
      <c r="Y19" s="645"/>
      <c r="Z19" s="703">
        <v>35.4</v>
      </c>
      <c r="AA19" s="703"/>
      <c r="AB19" s="703"/>
      <c r="AC19" s="703"/>
      <c r="AD19" s="704">
        <v>12513687</v>
      </c>
      <c r="AE19" s="704"/>
      <c r="AF19" s="704"/>
      <c r="AG19" s="704"/>
      <c r="AH19" s="704"/>
      <c r="AI19" s="704"/>
      <c r="AJ19" s="704"/>
      <c r="AK19" s="704"/>
      <c r="AL19" s="646">
        <v>59.7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56119</v>
      </c>
      <c r="BH19" s="644"/>
      <c r="BI19" s="644"/>
      <c r="BJ19" s="644"/>
      <c r="BK19" s="644"/>
      <c r="BL19" s="644"/>
      <c r="BM19" s="644"/>
      <c r="BN19" s="645"/>
      <c r="BO19" s="703">
        <v>0.8</v>
      </c>
      <c r="BP19" s="703"/>
      <c r="BQ19" s="703"/>
      <c r="BR19" s="703"/>
      <c r="BS19" s="649" t="s">
        <v>236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121</v>
      </c>
      <c r="DA19" s="703"/>
      <c r="DB19" s="703"/>
      <c r="DC19" s="703"/>
      <c r="DD19" s="649" t="s">
        <v>131</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1232675</v>
      </c>
      <c r="S20" s="644"/>
      <c r="T20" s="644"/>
      <c r="U20" s="644"/>
      <c r="V20" s="644"/>
      <c r="W20" s="644"/>
      <c r="X20" s="644"/>
      <c r="Y20" s="645"/>
      <c r="Z20" s="703">
        <v>3.5</v>
      </c>
      <c r="AA20" s="703"/>
      <c r="AB20" s="703"/>
      <c r="AC20" s="703"/>
      <c r="AD20" s="704" t="s">
        <v>236</v>
      </c>
      <c r="AE20" s="704"/>
      <c r="AF20" s="704"/>
      <c r="AG20" s="704"/>
      <c r="AH20" s="704"/>
      <c r="AI20" s="704"/>
      <c r="AJ20" s="704"/>
      <c r="AK20" s="704"/>
      <c r="AL20" s="646" t="s">
        <v>131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56119</v>
      </c>
      <c r="BH20" s="644"/>
      <c r="BI20" s="644"/>
      <c r="BJ20" s="644"/>
      <c r="BK20" s="644"/>
      <c r="BL20" s="644"/>
      <c r="BM20" s="644"/>
      <c r="BN20" s="645"/>
      <c r="BO20" s="703">
        <v>0.8</v>
      </c>
      <c r="BP20" s="703"/>
      <c r="BQ20" s="703"/>
      <c r="BR20" s="703"/>
      <c r="BS20" s="649" t="s">
        <v>131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34609966</v>
      </c>
      <c r="CS20" s="644"/>
      <c r="CT20" s="644"/>
      <c r="CU20" s="644"/>
      <c r="CV20" s="644"/>
      <c r="CW20" s="644"/>
      <c r="CX20" s="644"/>
      <c r="CY20" s="645"/>
      <c r="CZ20" s="703">
        <v>100</v>
      </c>
      <c r="DA20" s="703"/>
      <c r="DB20" s="703"/>
      <c r="DC20" s="703"/>
      <c r="DD20" s="649">
        <v>4605425</v>
      </c>
      <c r="DE20" s="644"/>
      <c r="DF20" s="644"/>
      <c r="DG20" s="644"/>
      <c r="DH20" s="644"/>
      <c r="DI20" s="644"/>
      <c r="DJ20" s="644"/>
      <c r="DK20" s="644"/>
      <c r="DL20" s="644"/>
      <c r="DM20" s="644"/>
      <c r="DN20" s="644"/>
      <c r="DO20" s="644"/>
      <c r="DP20" s="645"/>
      <c r="DQ20" s="649">
        <v>24765947</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236</v>
      </c>
      <c r="AA21" s="703"/>
      <c r="AB21" s="703"/>
      <c r="AC21" s="703"/>
      <c r="AD21" s="704" t="s">
        <v>131</v>
      </c>
      <c r="AE21" s="704"/>
      <c r="AF21" s="704"/>
      <c r="AG21" s="704"/>
      <c r="AH21" s="704"/>
      <c r="AI21" s="704"/>
      <c r="AJ21" s="704"/>
      <c r="AK21" s="704"/>
      <c r="AL21" s="646" t="s">
        <v>131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55830</v>
      </c>
      <c r="BH21" s="644"/>
      <c r="BI21" s="644"/>
      <c r="BJ21" s="644"/>
      <c r="BK21" s="644"/>
      <c r="BL21" s="644"/>
      <c r="BM21" s="644"/>
      <c r="BN21" s="645"/>
      <c r="BO21" s="703">
        <v>0.8</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22039220</v>
      </c>
      <c r="S22" s="644"/>
      <c r="T22" s="644"/>
      <c r="U22" s="644"/>
      <c r="V22" s="644"/>
      <c r="W22" s="644"/>
      <c r="X22" s="644"/>
      <c r="Y22" s="645"/>
      <c r="Z22" s="703">
        <v>62.4</v>
      </c>
      <c r="AA22" s="703"/>
      <c r="AB22" s="703"/>
      <c r="AC22" s="703"/>
      <c r="AD22" s="704">
        <v>20806256</v>
      </c>
      <c r="AE22" s="704"/>
      <c r="AF22" s="704"/>
      <c r="AG22" s="704"/>
      <c r="AH22" s="704"/>
      <c r="AI22" s="704"/>
      <c r="AJ22" s="704"/>
      <c r="AK22" s="704"/>
      <c r="AL22" s="646">
        <v>99.2</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131</v>
      </c>
      <c r="BP22" s="703"/>
      <c r="BQ22" s="703"/>
      <c r="BR22" s="703"/>
      <c r="BS22" s="649" t="s">
        <v>236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8793</v>
      </c>
      <c r="S23" s="644"/>
      <c r="T23" s="644"/>
      <c r="U23" s="644"/>
      <c r="V23" s="644"/>
      <c r="W23" s="644"/>
      <c r="X23" s="644"/>
      <c r="Y23" s="645"/>
      <c r="Z23" s="703">
        <v>0</v>
      </c>
      <c r="AA23" s="703"/>
      <c r="AB23" s="703"/>
      <c r="AC23" s="703"/>
      <c r="AD23" s="704">
        <v>8793</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289</v>
      </c>
      <c r="BH23" s="644"/>
      <c r="BI23" s="644"/>
      <c r="BJ23" s="644"/>
      <c r="BK23" s="644"/>
      <c r="BL23" s="644"/>
      <c r="BM23" s="644"/>
      <c r="BN23" s="645"/>
      <c r="BO23" s="703">
        <v>0</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316520</v>
      </c>
      <c r="S24" s="644"/>
      <c r="T24" s="644"/>
      <c r="U24" s="644"/>
      <c r="V24" s="644"/>
      <c r="W24" s="644"/>
      <c r="X24" s="644"/>
      <c r="Y24" s="645"/>
      <c r="Z24" s="703">
        <v>0.9</v>
      </c>
      <c r="AA24" s="703"/>
      <c r="AB24" s="703"/>
      <c r="AC24" s="703"/>
      <c r="AD24" s="704">
        <v>36</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121</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13415929</v>
      </c>
      <c r="CS24" s="707"/>
      <c r="CT24" s="707"/>
      <c r="CU24" s="707"/>
      <c r="CV24" s="707"/>
      <c r="CW24" s="707"/>
      <c r="CX24" s="707"/>
      <c r="CY24" s="753"/>
      <c r="CZ24" s="754">
        <v>38.799999999999997</v>
      </c>
      <c r="DA24" s="723"/>
      <c r="DB24" s="723"/>
      <c r="DC24" s="757"/>
      <c r="DD24" s="752">
        <v>10149546</v>
      </c>
      <c r="DE24" s="707"/>
      <c r="DF24" s="707"/>
      <c r="DG24" s="707"/>
      <c r="DH24" s="707"/>
      <c r="DI24" s="707"/>
      <c r="DJ24" s="707"/>
      <c r="DK24" s="753"/>
      <c r="DL24" s="752">
        <v>10026467</v>
      </c>
      <c r="DM24" s="707"/>
      <c r="DN24" s="707"/>
      <c r="DO24" s="707"/>
      <c r="DP24" s="707"/>
      <c r="DQ24" s="707"/>
      <c r="DR24" s="707"/>
      <c r="DS24" s="707"/>
      <c r="DT24" s="707"/>
      <c r="DU24" s="707"/>
      <c r="DV24" s="753"/>
      <c r="DW24" s="754">
        <v>45.5</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420585</v>
      </c>
      <c r="S25" s="644"/>
      <c r="T25" s="644"/>
      <c r="U25" s="644"/>
      <c r="V25" s="644"/>
      <c r="W25" s="644"/>
      <c r="X25" s="644"/>
      <c r="Y25" s="645"/>
      <c r="Z25" s="703">
        <v>1.2</v>
      </c>
      <c r="AA25" s="703"/>
      <c r="AB25" s="703"/>
      <c r="AC25" s="703"/>
      <c r="AD25" s="704">
        <v>24598</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236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5432877</v>
      </c>
      <c r="CS25" s="642"/>
      <c r="CT25" s="642"/>
      <c r="CU25" s="642"/>
      <c r="CV25" s="642"/>
      <c r="CW25" s="642"/>
      <c r="CX25" s="642"/>
      <c r="CY25" s="643"/>
      <c r="CZ25" s="646">
        <v>15.7</v>
      </c>
      <c r="DA25" s="675"/>
      <c r="DB25" s="675"/>
      <c r="DC25" s="676"/>
      <c r="DD25" s="649">
        <v>4976365</v>
      </c>
      <c r="DE25" s="642"/>
      <c r="DF25" s="642"/>
      <c r="DG25" s="642"/>
      <c r="DH25" s="642"/>
      <c r="DI25" s="642"/>
      <c r="DJ25" s="642"/>
      <c r="DK25" s="643"/>
      <c r="DL25" s="649">
        <v>4885861</v>
      </c>
      <c r="DM25" s="642"/>
      <c r="DN25" s="642"/>
      <c r="DO25" s="642"/>
      <c r="DP25" s="642"/>
      <c r="DQ25" s="642"/>
      <c r="DR25" s="642"/>
      <c r="DS25" s="642"/>
      <c r="DT25" s="642"/>
      <c r="DU25" s="642"/>
      <c r="DV25" s="643"/>
      <c r="DW25" s="646">
        <v>22.2</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232665</v>
      </c>
      <c r="S26" s="644"/>
      <c r="T26" s="644"/>
      <c r="U26" s="644"/>
      <c r="V26" s="644"/>
      <c r="W26" s="644"/>
      <c r="X26" s="644"/>
      <c r="Y26" s="645"/>
      <c r="Z26" s="703">
        <v>0.7</v>
      </c>
      <c r="AA26" s="703"/>
      <c r="AB26" s="703"/>
      <c r="AC26" s="703"/>
      <c r="AD26" s="704" t="s">
        <v>236</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3662616</v>
      </c>
      <c r="CS26" s="644"/>
      <c r="CT26" s="644"/>
      <c r="CU26" s="644"/>
      <c r="CV26" s="644"/>
      <c r="CW26" s="644"/>
      <c r="CX26" s="644"/>
      <c r="CY26" s="645"/>
      <c r="CZ26" s="646">
        <v>10.6</v>
      </c>
      <c r="DA26" s="675"/>
      <c r="DB26" s="675"/>
      <c r="DC26" s="676"/>
      <c r="DD26" s="649">
        <v>3219767</v>
      </c>
      <c r="DE26" s="644"/>
      <c r="DF26" s="644"/>
      <c r="DG26" s="644"/>
      <c r="DH26" s="644"/>
      <c r="DI26" s="644"/>
      <c r="DJ26" s="644"/>
      <c r="DK26" s="645"/>
      <c r="DL26" s="649" t="s">
        <v>236</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2835449</v>
      </c>
      <c r="S27" s="644"/>
      <c r="T27" s="644"/>
      <c r="U27" s="644"/>
      <c r="V27" s="644"/>
      <c r="W27" s="644"/>
      <c r="X27" s="644"/>
      <c r="Y27" s="645"/>
      <c r="Z27" s="703">
        <v>8</v>
      </c>
      <c r="AA27" s="703"/>
      <c r="AB27" s="703"/>
      <c r="AC27" s="703"/>
      <c r="AD27" s="704" t="s">
        <v>236</v>
      </c>
      <c r="AE27" s="704"/>
      <c r="AF27" s="704"/>
      <c r="AG27" s="704"/>
      <c r="AH27" s="704"/>
      <c r="AI27" s="704"/>
      <c r="AJ27" s="704"/>
      <c r="AK27" s="704"/>
      <c r="AL27" s="646" t="s">
        <v>236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6697112</v>
      </c>
      <c r="BH27" s="644"/>
      <c r="BI27" s="644"/>
      <c r="BJ27" s="644"/>
      <c r="BK27" s="644"/>
      <c r="BL27" s="644"/>
      <c r="BM27" s="644"/>
      <c r="BN27" s="645"/>
      <c r="BO27" s="703">
        <v>100</v>
      </c>
      <c r="BP27" s="703"/>
      <c r="BQ27" s="703"/>
      <c r="BR27" s="703"/>
      <c r="BS27" s="649">
        <v>64096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4367857</v>
      </c>
      <c r="CS27" s="642"/>
      <c r="CT27" s="642"/>
      <c r="CU27" s="642"/>
      <c r="CV27" s="642"/>
      <c r="CW27" s="642"/>
      <c r="CX27" s="642"/>
      <c r="CY27" s="643"/>
      <c r="CZ27" s="646">
        <v>12.6</v>
      </c>
      <c r="DA27" s="675"/>
      <c r="DB27" s="675"/>
      <c r="DC27" s="676"/>
      <c r="DD27" s="649">
        <v>1625271</v>
      </c>
      <c r="DE27" s="642"/>
      <c r="DF27" s="642"/>
      <c r="DG27" s="642"/>
      <c r="DH27" s="642"/>
      <c r="DI27" s="642"/>
      <c r="DJ27" s="642"/>
      <c r="DK27" s="643"/>
      <c r="DL27" s="649">
        <v>1592696</v>
      </c>
      <c r="DM27" s="642"/>
      <c r="DN27" s="642"/>
      <c r="DO27" s="642"/>
      <c r="DP27" s="642"/>
      <c r="DQ27" s="642"/>
      <c r="DR27" s="642"/>
      <c r="DS27" s="642"/>
      <c r="DT27" s="642"/>
      <c r="DU27" s="642"/>
      <c r="DV27" s="643"/>
      <c r="DW27" s="646">
        <v>7.2</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3615195</v>
      </c>
      <c r="CS28" s="644"/>
      <c r="CT28" s="644"/>
      <c r="CU28" s="644"/>
      <c r="CV28" s="644"/>
      <c r="CW28" s="644"/>
      <c r="CX28" s="644"/>
      <c r="CY28" s="645"/>
      <c r="CZ28" s="646">
        <v>10.4</v>
      </c>
      <c r="DA28" s="675"/>
      <c r="DB28" s="675"/>
      <c r="DC28" s="676"/>
      <c r="DD28" s="649">
        <v>3547910</v>
      </c>
      <c r="DE28" s="644"/>
      <c r="DF28" s="644"/>
      <c r="DG28" s="644"/>
      <c r="DH28" s="644"/>
      <c r="DI28" s="644"/>
      <c r="DJ28" s="644"/>
      <c r="DK28" s="645"/>
      <c r="DL28" s="649">
        <v>3547910</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2037094</v>
      </c>
      <c r="S29" s="644"/>
      <c r="T29" s="644"/>
      <c r="U29" s="644"/>
      <c r="V29" s="644"/>
      <c r="W29" s="644"/>
      <c r="X29" s="644"/>
      <c r="Y29" s="645"/>
      <c r="Z29" s="703">
        <v>5.8</v>
      </c>
      <c r="AA29" s="703"/>
      <c r="AB29" s="703"/>
      <c r="AC29" s="703"/>
      <c r="AD29" s="704" t="s">
        <v>131</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3615035</v>
      </c>
      <c r="CS29" s="642"/>
      <c r="CT29" s="642"/>
      <c r="CU29" s="642"/>
      <c r="CV29" s="642"/>
      <c r="CW29" s="642"/>
      <c r="CX29" s="642"/>
      <c r="CY29" s="643"/>
      <c r="CZ29" s="646">
        <v>10.4</v>
      </c>
      <c r="DA29" s="675"/>
      <c r="DB29" s="675"/>
      <c r="DC29" s="676"/>
      <c r="DD29" s="649">
        <v>3547750</v>
      </c>
      <c r="DE29" s="642"/>
      <c r="DF29" s="642"/>
      <c r="DG29" s="642"/>
      <c r="DH29" s="642"/>
      <c r="DI29" s="642"/>
      <c r="DJ29" s="642"/>
      <c r="DK29" s="643"/>
      <c r="DL29" s="649">
        <v>3547750</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88185</v>
      </c>
      <c r="S30" s="644"/>
      <c r="T30" s="644"/>
      <c r="U30" s="644"/>
      <c r="V30" s="644"/>
      <c r="W30" s="644"/>
      <c r="X30" s="644"/>
      <c r="Y30" s="645"/>
      <c r="Z30" s="703">
        <v>0.2</v>
      </c>
      <c r="AA30" s="703"/>
      <c r="AB30" s="703"/>
      <c r="AC30" s="703"/>
      <c r="AD30" s="704">
        <v>27899</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99.3</v>
      </c>
      <c r="BH30" s="722"/>
      <c r="BI30" s="722"/>
      <c r="BJ30" s="722"/>
      <c r="BK30" s="722"/>
      <c r="BL30" s="722"/>
      <c r="BM30" s="723">
        <v>96</v>
      </c>
      <c r="BN30" s="722"/>
      <c r="BO30" s="722"/>
      <c r="BP30" s="722"/>
      <c r="BQ30" s="724"/>
      <c r="BR30" s="721">
        <v>99.1</v>
      </c>
      <c r="BS30" s="722"/>
      <c r="BT30" s="722"/>
      <c r="BU30" s="722"/>
      <c r="BV30" s="722"/>
      <c r="BW30" s="722"/>
      <c r="BX30" s="723">
        <v>95.5</v>
      </c>
      <c r="BY30" s="722"/>
      <c r="BZ30" s="722"/>
      <c r="CA30" s="722"/>
      <c r="CB30" s="724"/>
      <c r="CD30" s="727"/>
      <c r="CE30" s="728"/>
      <c r="CF30" s="685" t="s">
        <v>303</v>
      </c>
      <c r="CG30" s="682"/>
      <c r="CH30" s="682"/>
      <c r="CI30" s="682"/>
      <c r="CJ30" s="682"/>
      <c r="CK30" s="682"/>
      <c r="CL30" s="682"/>
      <c r="CM30" s="682"/>
      <c r="CN30" s="682"/>
      <c r="CO30" s="682"/>
      <c r="CP30" s="682"/>
      <c r="CQ30" s="683"/>
      <c r="CR30" s="641">
        <v>3374641</v>
      </c>
      <c r="CS30" s="644"/>
      <c r="CT30" s="644"/>
      <c r="CU30" s="644"/>
      <c r="CV30" s="644"/>
      <c r="CW30" s="644"/>
      <c r="CX30" s="644"/>
      <c r="CY30" s="645"/>
      <c r="CZ30" s="646">
        <v>9.8000000000000007</v>
      </c>
      <c r="DA30" s="675"/>
      <c r="DB30" s="675"/>
      <c r="DC30" s="676"/>
      <c r="DD30" s="649">
        <v>3307356</v>
      </c>
      <c r="DE30" s="644"/>
      <c r="DF30" s="644"/>
      <c r="DG30" s="644"/>
      <c r="DH30" s="644"/>
      <c r="DI30" s="644"/>
      <c r="DJ30" s="644"/>
      <c r="DK30" s="645"/>
      <c r="DL30" s="649">
        <v>3307356</v>
      </c>
      <c r="DM30" s="644"/>
      <c r="DN30" s="644"/>
      <c r="DO30" s="644"/>
      <c r="DP30" s="644"/>
      <c r="DQ30" s="644"/>
      <c r="DR30" s="644"/>
      <c r="DS30" s="644"/>
      <c r="DT30" s="644"/>
      <c r="DU30" s="644"/>
      <c r="DV30" s="645"/>
      <c r="DW30" s="646">
        <v>15</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254368</v>
      </c>
      <c r="S31" s="644"/>
      <c r="T31" s="644"/>
      <c r="U31" s="644"/>
      <c r="V31" s="644"/>
      <c r="W31" s="644"/>
      <c r="X31" s="644"/>
      <c r="Y31" s="645"/>
      <c r="Z31" s="703">
        <v>0.7</v>
      </c>
      <c r="AA31" s="703"/>
      <c r="AB31" s="703"/>
      <c r="AC31" s="703"/>
      <c r="AD31" s="704" t="s">
        <v>121</v>
      </c>
      <c r="AE31" s="704"/>
      <c r="AF31" s="704"/>
      <c r="AG31" s="704"/>
      <c r="AH31" s="704"/>
      <c r="AI31" s="704"/>
      <c r="AJ31" s="704"/>
      <c r="AK31" s="704"/>
      <c r="AL31" s="646" t="s">
        <v>236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99.4</v>
      </c>
      <c r="BH31" s="642"/>
      <c r="BI31" s="642"/>
      <c r="BJ31" s="642"/>
      <c r="BK31" s="642"/>
      <c r="BL31" s="642"/>
      <c r="BM31" s="647">
        <v>97.5</v>
      </c>
      <c r="BN31" s="720"/>
      <c r="BO31" s="720"/>
      <c r="BP31" s="720"/>
      <c r="BQ31" s="681"/>
      <c r="BR31" s="719">
        <v>99.4</v>
      </c>
      <c r="BS31" s="642"/>
      <c r="BT31" s="642"/>
      <c r="BU31" s="642"/>
      <c r="BV31" s="642"/>
      <c r="BW31" s="642"/>
      <c r="BX31" s="647">
        <v>97.3</v>
      </c>
      <c r="BY31" s="720"/>
      <c r="BZ31" s="720"/>
      <c r="CA31" s="720"/>
      <c r="CB31" s="681"/>
      <c r="CD31" s="727"/>
      <c r="CE31" s="728"/>
      <c r="CF31" s="685" t="s">
        <v>307</v>
      </c>
      <c r="CG31" s="682"/>
      <c r="CH31" s="682"/>
      <c r="CI31" s="682"/>
      <c r="CJ31" s="682"/>
      <c r="CK31" s="682"/>
      <c r="CL31" s="682"/>
      <c r="CM31" s="682"/>
      <c r="CN31" s="682"/>
      <c r="CO31" s="682"/>
      <c r="CP31" s="682"/>
      <c r="CQ31" s="683"/>
      <c r="CR31" s="641">
        <v>240394</v>
      </c>
      <c r="CS31" s="642"/>
      <c r="CT31" s="642"/>
      <c r="CU31" s="642"/>
      <c r="CV31" s="642"/>
      <c r="CW31" s="642"/>
      <c r="CX31" s="642"/>
      <c r="CY31" s="643"/>
      <c r="CZ31" s="646">
        <v>0.7</v>
      </c>
      <c r="DA31" s="675"/>
      <c r="DB31" s="675"/>
      <c r="DC31" s="676"/>
      <c r="DD31" s="649">
        <v>240394</v>
      </c>
      <c r="DE31" s="642"/>
      <c r="DF31" s="642"/>
      <c r="DG31" s="642"/>
      <c r="DH31" s="642"/>
      <c r="DI31" s="642"/>
      <c r="DJ31" s="642"/>
      <c r="DK31" s="643"/>
      <c r="DL31" s="649">
        <v>240394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1474840</v>
      </c>
      <c r="S32" s="644"/>
      <c r="T32" s="644"/>
      <c r="U32" s="644"/>
      <c r="V32" s="644"/>
      <c r="W32" s="644"/>
      <c r="X32" s="644"/>
      <c r="Y32" s="645"/>
      <c r="Z32" s="703">
        <v>4.2</v>
      </c>
      <c r="AA32" s="703"/>
      <c r="AB32" s="703"/>
      <c r="AC32" s="703"/>
      <c r="AD32" s="704" t="s">
        <v>236</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99.1</v>
      </c>
      <c r="BH32" s="657"/>
      <c r="BI32" s="657"/>
      <c r="BJ32" s="657"/>
      <c r="BK32" s="657"/>
      <c r="BL32" s="657"/>
      <c r="BM32" s="701">
        <v>93.9</v>
      </c>
      <c r="BN32" s="657"/>
      <c r="BO32" s="657"/>
      <c r="BP32" s="657"/>
      <c r="BQ32" s="694"/>
      <c r="BR32" s="718">
        <v>98.7</v>
      </c>
      <c r="BS32" s="657"/>
      <c r="BT32" s="657"/>
      <c r="BU32" s="657"/>
      <c r="BV32" s="657"/>
      <c r="BW32" s="657"/>
      <c r="BX32" s="701">
        <v>92.9</v>
      </c>
      <c r="BY32" s="657"/>
      <c r="BZ32" s="657"/>
      <c r="CA32" s="657"/>
      <c r="CB32" s="694"/>
      <c r="CD32" s="729"/>
      <c r="CE32" s="730"/>
      <c r="CF32" s="685" t="s">
        <v>310</v>
      </c>
      <c r="CG32" s="682"/>
      <c r="CH32" s="682"/>
      <c r="CI32" s="682"/>
      <c r="CJ32" s="682"/>
      <c r="CK32" s="682"/>
      <c r="CL32" s="682"/>
      <c r="CM32" s="682"/>
      <c r="CN32" s="682"/>
      <c r="CO32" s="682"/>
      <c r="CP32" s="682"/>
      <c r="CQ32" s="683"/>
      <c r="CR32" s="641">
        <v>160</v>
      </c>
      <c r="CS32" s="644"/>
      <c r="CT32" s="644"/>
      <c r="CU32" s="644"/>
      <c r="CV32" s="644"/>
      <c r="CW32" s="644"/>
      <c r="CX32" s="644"/>
      <c r="CY32" s="645"/>
      <c r="CZ32" s="646">
        <v>0</v>
      </c>
      <c r="DA32" s="675"/>
      <c r="DB32" s="675"/>
      <c r="DC32" s="676"/>
      <c r="DD32" s="649">
        <v>160</v>
      </c>
      <c r="DE32" s="644"/>
      <c r="DF32" s="644"/>
      <c r="DG32" s="644"/>
      <c r="DH32" s="644"/>
      <c r="DI32" s="644"/>
      <c r="DJ32" s="644"/>
      <c r="DK32" s="645"/>
      <c r="DL32" s="649">
        <v>160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1283046</v>
      </c>
      <c r="S33" s="644"/>
      <c r="T33" s="644"/>
      <c r="U33" s="644"/>
      <c r="V33" s="644"/>
      <c r="W33" s="644"/>
      <c r="X33" s="644"/>
      <c r="Y33" s="645"/>
      <c r="Z33" s="703">
        <v>3.6</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16573646</v>
      </c>
      <c r="CS33" s="642"/>
      <c r="CT33" s="642"/>
      <c r="CU33" s="642"/>
      <c r="CV33" s="642"/>
      <c r="CW33" s="642"/>
      <c r="CX33" s="642"/>
      <c r="CY33" s="643"/>
      <c r="CZ33" s="646">
        <v>47.9</v>
      </c>
      <c r="DA33" s="675"/>
      <c r="DB33" s="675"/>
      <c r="DC33" s="676"/>
      <c r="DD33" s="649">
        <v>12914571</v>
      </c>
      <c r="DE33" s="642"/>
      <c r="DF33" s="642"/>
      <c r="DG33" s="642"/>
      <c r="DH33" s="642"/>
      <c r="DI33" s="642"/>
      <c r="DJ33" s="642"/>
      <c r="DK33" s="643"/>
      <c r="DL33" s="649">
        <v>10056539</v>
      </c>
      <c r="DM33" s="642"/>
      <c r="DN33" s="642"/>
      <c r="DO33" s="642"/>
      <c r="DP33" s="642"/>
      <c r="DQ33" s="642"/>
      <c r="DR33" s="642"/>
      <c r="DS33" s="642"/>
      <c r="DT33" s="642"/>
      <c r="DU33" s="642"/>
      <c r="DV33" s="643"/>
      <c r="DW33" s="646">
        <v>45.7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1165802</v>
      </c>
      <c r="S34" s="644"/>
      <c r="T34" s="644"/>
      <c r="U34" s="644"/>
      <c r="V34" s="644"/>
      <c r="W34" s="644"/>
      <c r="X34" s="644"/>
      <c r="Y34" s="645"/>
      <c r="Z34" s="703">
        <v>3.3</v>
      </c>
      <c r="AA34" s="703"/>
      <c r="AB34" s="703"/>
      <c r="AC34" s="703"/>
      <c r="AD34" s="704">
        <v>102015</v>
      </c>
      <c r="AE34" s="704"/>
      <c r="AF34" s="704"/>
      <c r="AG34" s="704"/>
      <c r="AH34" s="704"/>
      <c r="AI34" s="704"/>
      <c r="AJ34" s="704"/>
      <c r="AK34" s="704"/>
      <c r="AL34" s="646">
        <v>0.5</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5451439</v>
      </c>
      <c r="CS34" s="644"/>
      <c r="CT34" s="644"/>
      <c r="CU34" s="644"/>
      <c r="CV34" s="644"/>
      <c r="CW34" s="644"/>
      <c r="CX34" s="644"/>
      <c r="CY34" s="645"/>
      <c r="CZ34" s="646">
        <v>15.8</v>
      </c>
      <c r="DA34" s="675"/>
      <c r="DB34" s="675"/>
      <c r="DC34" s="676"/>
      <c r="DD34" s="649">
        <v>4379019</v>
      </c>
      <c r="DE34" s="644"/>
      <c r="DF34" s="644"/>
      <c r="DG34" s="644"/>
      <c r="DH34" s="644"/>
      <c r="DI34" s="644"/>
      <c r="DJ34" s="644"/>
      <c r="DK34" s="645"/>
      <c r="DL34" s="649">
        <v>3801966</v>
      </c>
      <c r="DM34" s="644"/>
      <c r="DN34" s="644"/>
      <c r="DO34" s="644"/>
      <c r="DP34" s="644"/>
      <c r="DQ34" s="644"/>
      <c r="DR34" s="644"/>
      <c r="DS34" s="644"/>
      <c r="DT34" s="644"/>
      <c r="DU34" s="644"/>
      <c r="DV34" s="645"/>
      <c r="DW34" s="646">
        <v>17.3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3174300</v>
      </c>
      <c r="S35" s="644"/>
      <c r="T35" s="644"/>
      <c r="U35" s="644"/>
      <c r="V35" s="644"/>
      <c r="W35" s="644"/>
      <c r="X35" s="644"/>
      <c r="Y35" s="645"/>
      <c r="Z35" s="703">
        <v>9</v>
      </c>
      <c r="AA35" s="703"/>
      <c r="AB35" s="703"/>
      <c r="AC35" s="703"/>
      <c r="AD35" s="704" t="s">
        <v>131</v>
      </c>
      <c r="AE35" s="704"/>
      <c r="AF35" s="704"/>
      <c r="AG35" s="704"/>
      <c r="AH35" s="704"/>
      <c r="AI35" s="704"/>
      <c r="AJ35" s="704"/>
      <c r="AK35" s="704"/>
      <c r="AL35" s="646" t="s">
        <v>131</v>
      </c>
      <c r="AM35" s="647"/>
      <c r="AN35" s="647"/>
      <c r="AO35" s="705"/>
      <c r="AP35" s="214"/>
      <c r="AQ35" s="709" t="s">
        <v>318</v>
      </c>
      <c r="AR35" s="710"/>
      <c r="AS35" s="710"/>
      <c r="AT35" s="710"/>
      <c r="AU35" s="710"/>
      <c r="AV35" s="710"/>
      <c r="AW35" s="710"/>
      <c r="AX35" s="710"/>
      <c r="AY35" s="711"/>
      <c r="AZ35" s="706">
        <v>5649882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342146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2128404</v>
      </c>
      <c r="CS35" s="642"/>
      <c r="CT35" s="642"/>
      <c r="CU35" s="642"/>
      <c r="CV35" s="642"/>
      <c r="CW35" s="642"/>
      <c r="CX35" s="642"/>
      <c r="CY35" s="643"/>
      <c r="CZ35" s="646">
        <v>6.1</v>
      </c>
      <c r="DA35" s="675"/>
      <c r="DB35" s="675"/>
      <c r="DC35" s="676"/>
      <c r="DD35" s="649">
        <v>1806707</v>
      </c>
      <c r="DE35" s="642"/>
      <c r="DF35" s="642"/>
      <c r="DG35" s="642"/>
      <c r="DH35" s="642"/>
      <c r="DI35" s="642"/>
      <c r="DJ35" s="642"/>
      <c r="DK35" s="643"/>
      <c r="DL35" s="649">
        <v>982696</v>
      </c>
      <c r="DM35" s="642"/>
      <c r="DN35" s="642"/>
      <c r="DO35" s="642"/>
      <c r="DP35" s="642"/>
      <c r="DQ35" s="642"/>
      <c r="DR35" s="642"/>
      <c r="DS35" s="642"/>
      <c r="DT35" s="642"/>
      <c r="DU35" s="642"/>
      <c r="DV35" s="643"/>
      <c r="DW35" s="646">
        <v>4.5</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236</v>
      </c>
      <c r="AA36" s="703"/>
      <c r="AB36" s="703"/>
      <c r="AC36" s="703"/>
      <c r="AD36" s="704" t="s">
        <v>236</v>
      </c>
      <c r="AE36" s="704"/>
      <c r="AF36" s="704"/>
      <c r="AG36" s="704"/>
      <c r="AH36" s="704"/>
      <c r="AI36" s="704"/>
      <c r="AJ36" s="704"/>
      <c r="AK36" s="704"/>
      <c r="AL36" s="646" t="s">
        <v>236</v>
      </c>
      <c r="AM36" s="647"/>
      <c r="AN36" s="647"/>
      <c r="AO36" s="705"/>
      <c r="AQ36" s="678" t="s">
        <v>322</v>
      </c>
      <c r="AR36" s="679"/>
      <c r="AS36" s="679"/>
      <c r="AT36" s="679"/>
      <c r="AU36" s="679"/>
      <c r="AV36" s="679"/>
      <c r="AW36" s="679"/>
      <c r="AX36" s="679"/>
      <c r="AY36" s="680"/>
      <c r="AZ36" s="641">
        <v>2804860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235507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2166028</v>
      </c>
      <c r="CS36" s="644"/>
      <c r="CT36" s="644"/>
      <c r="CU36" s="644"/>
      <c r="CV36" s="644"/>
      <c r="CW36" s="644"/>
      <c r="CX36" s="644"/>
      <c r="CY36" s="645"/>
      <c r="CZ36" s="646">
        <v>6.3</v>
      </c>
      <c r="DA36" s="675"/>
      <c r="DB36" s="675"/>
      <c r="DC36" s="676"/>
      <c r="DD36" s="649">
        <v>1370789</v>
      </c>
      <c r="DE36" s="644"/>
      <c r="DF36" s="644"/>
      <c r="DG36" s="644"/>
      <c r="DH36" s="644"/>
      <c r="DI36" s="644"/>
      <c r="DJ36" s="644"/>
      <c r="DK36" s="645"/>
      <c r="DL36" s="649">
        <v>465816</v>
      </c>
      <c r="DM36" s="644"/>
      <c r="DN36" s="644"/>
      <c r="DO36" s="644"/>
      <c r="DP36" s="644"/>
      <c r="DQ36" s="644"/>
      <c r="DR36" s="644"/>
      <c r="DS36" s="644"/>
      <c r="DT36" s="644"/>
      <c r="DU36" s="644"/>
      <c r="DV36" s="645"/>
      <c r="DW36" s="646">
        <v>2.1</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1057000</v>
      </c>
      <c r="S37" s="644"/>
      <c r="T37" s="644"/>
      <c r="U37" s="644"/>
      <c r="V37" s="644"/>
      <c r="W37" s="644"/>
      <c r="X37" s="644"/>
      <c r="Y37" s="645"/>
      <c r="Z37" s="703">
        <v>3</v>
      </c>
      <c r="AA37" s="703"/>
      <c r="AB37" s="703"/>
      <c r="AC37" s="703"/>
      <c r="AD37" s="704" t="s">
        <v>236</v>
      </c>
      <c r="AE37" s="704"/>
      <c r="AF37" s="704"/>
      <c r="AG37" s="704"/>
      <c r="AH37" s="704"/>
      <c r="AI37" s="704"/>
      <c r="AJ37" s="704"/>
      <c r="AK37" s="704"/>
      <c r="AL37" s="646" t="s">
        <v>131</v>
      </c>
      <c r="AM37" s="647"/>
      <c r="AN37" s="647"/>
      <c r="AO37" s="705"/>
      <c r="AQ37" s="678" t="s">
        <v>326</v>
      </c>
      <c r="AR37" s="679"/>
      <c r="AS37" s="679"/>
      <c r="AT37" s="679"/>
      <c r="AU37" s="679"/>
      <c r="AV37" s="679"/>
      <c r="AW37" s="679"/>
      <c r="AX37" s="679"/>
      <c r="AY37" s="680"/>
      <c r="AZ37" s="641">
        <v>201868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8549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108304</v>
      </c>
      <c r="CS37" s="642"/>
      <c r="CT37" s="642"/>
      <c r="CU37" s="642"/>
      <c r="CV37" s="642"/>
      <c r="CW37" s="642"/>
      <c r="CX37" s="642"/>
      <c r="CY37" s="643"/>
      <c r="CZ37" s="646">
        <v>0.3</v>
      </c>
      <c r="DA37" s="675"/>
      <c r="DB37" s="675"/>
      <c r="DC37" s="676"/>
      <c r="DD37" s="649">
        <v>108304</v>
      </c>
      <c r="DE37" s="642"/>
      <c r="DF37" s="642"/>
      <c r="DG37" s="642"/>
      <c r="DH37" s="642"/>
      <c r="DI37" s="642"/>
      <c r="DJ37" s="642"/>
      <c r="DK37" s="643"/>
      <c r="DL37" s="649">
        <v>108304</v>
      </c>
      <c r="DM37" s="642"/>
      <c r="DN37" s="642"/>
      <c r="DO37" s="642"/>
      <c r="DP37" s="642"/>
      <c r="DQ37" s="642"/>
      <c r="DR37" s="642"/>
      <c r="DS37" s="642"/>
      <c r="DT37" s="642"/>
      <c r="DU37" s="642"/>
      <c r="DV37" s="643"/>
      <c r="DW37" s="646">
        <v>0.5</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35330867</v>
      </c>
      <c r="S38" s="693"/>
      <c r="T38" s="693"/>
      <c r="U38" s="693"/>
      <c r="V38" s="693"/>
      <c r="W38" s="693"/>
      <c r="X38" s="693"/>
      <c r="Y38" s="698"/>
      <c r="Z38" s="699">
        <v>100</v>
      </c>
      <c r="AA38" s="699"/>
      <c r="AB38" s="699"/>
      <c r="AC38" s="699"/>
      <c r="AD38" s="700">
        <v>20969597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5822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13696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5644060</v>
      </c>
      <c r="CS38" s="644"/>
      <c r="CT38" s="644"/>
      <c r="CU38" s="644"/>
      <c r="CV38" s="644"/>
      <c r="CW38" s="644"/>
      <c r="CX38" s="644"/>
      <c r="CY38" s="645"/>
      <c r="CZ38" s="646">
        <v>16.3</v>
      </c>
      <c r="DA38" s="675"/>
      <c r="DB38" s="675"/>
      <c r="DC38" s="676"/>
      <c r="DD38" s="649">
        <v>5237046</v>
      </c>
      <c r="DE38" s="644"/>
      <c r="DF38" s="644"/>
      <c r="DG38" s="644"/>
      <c r="DH38" s="644"/>
      <c r="DI38" s="644"/>
      <c r="DJ38" s="644"/>
      <c r="DK38" s="645"/>
      <c r="DL38" s="649">
        <v>4695752</v>
      </c>
      <c r="DM38" s="644"/>
      <c r="DN38" s="644"/>
      <c r="DO38" s="644"/>
      <c r="DP38" s="644"/>
      <c r="DQ38" s="644"/>
      <c r="DR38" s="644"/>
      <c r="DS38" s="644"/>
      <c r="DT38" s="644"/>
      <c r="DU38" s="644"/>
      <c r="DV38" s="645"/>
      <c r="DW38" s="646">
        <v>21.3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121</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246872</v>
      </c>
      <c r="CS39" s="642"/>
      <c r="CT39" s="642"/>
      <c r="CU39" s="642"/>
      <c r="CV39" s="642"/>
      <c r="CW39" s="642"/>
      <c r="CX39" s="642"/>
      <c r="CY39" s="643"/>
      <c r="CZ39" s="646">
        <v>0.7</v>
      </c>
      <c r="DA39" s="675"/>
      <c r="DB39" s="675"/>
      <c r="DC39" s="676"/>
      <c r="DD39" s="649">
        <v>10001</v>
      </c>
      <c r="DE39" s="642"/>
      <c r="DF39" s="642"/>
      <c r="DG39" s="642"/>
      <c r="DH39" s="642"/>
      <c r="DI39" s="642"/>
      <c r="DJ39" s="642"/>
      <c r="DK39" s="643"/>
      <c r="DL39" s="649" t="s">
        <v>131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490822</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936843</v>
      </c>
      <c r="CS40" s="644"/>
      <c r="CT40" s="644"/>
      <c r="CU40" s="644"/>
      <c r="CV40" s="644"/>
      <c r="CW40" s="644"/>
      <c r="CX40" s="644"/>
      <c r="CY40" s="645"/>
      <c r="CZ40" s="646">
        <v>2.7</v>
      </c>
      <c r="DA40" s="675"/>
      <c r="DB40" s="675"/>
      <c r="DC40" s="676"/>
      <c r="DD40" s="649">
        <v>111009</v>
      </c>
      <c r="DE40" s="644"/>
      <c r="DF40" s="644"/>
      <c r="DG40" s="644"/>
      <c r="DH40" s="644"/>
      <c r="DI40" s="644"/>
      <c r="DJ40" s="644"/>
      <c r="DK40" s="645"/>
      <c r="DL40" s="649">
        <v>110309</v>
      </c>
      <c r="DM40" s="644"/>
      <c r="DN40" s="644"/>
      <c r="DO40" s="644"/>
      <c r="DP40" s="644"/>
      <c r="DQ40" s="644"/>
      <c r="DR40" s="644"/>
      <c r="DS40" s="644"/>
      <c r="DT40" s="644"/>
      <c r="DU40" s="644"/>
      <c r="DV40" s="645"/>
      <c r="DW40" s="646">
        <v>0.5</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2146510</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121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4620391</v>
      </c>
      <c r="CS42" s="644"/>
      <c r="CT42" s="644"/>
      <c r="CU42" s="644"/>
      <c r="CV42" s="644"/>
      <c r="CW42" s="644"/>
      <c r="CX42" s="644"/>
      <c r="CY42" s="645"/>
      <c r="CZ42" s="646">
        <v>13.3</v>
      </c>
      <c r="DA42" s="647"/>
      <c r="DB42" s="647"/>
      <c r="DC42" s="648"/>
      <c r="DD42" s="649">
        <v>1701830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77263</v>
      </c>
      <c r="CS43" s="642"/>
      <c r="CT43" s="642"/>
      <c r="CU43" s="642"/>
      <c r="CV43" s="642"/>
      <c r="CW43" s="642"/>
      <c r="CX43" s="642"/>
      <c r="CY43" s="643"/>
      <c r="CZ43" s="646">
        <v>0.2</v>
      </c>
      <c r="DA43" s="675"/>
      <c r="DB43" s="675"/>
      <c r="DC43" s="676"/>
      <c r="DD43" s="649">
        <v>77263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4605425</v>
      </c>
      <c r="CS44" s="644"/>
      <c r="CT44" s="644"/>
      <c r="CU44" s="644"/>
      <c r="CV44" s="644"/>
      <c r="CW44" s="644"/>
      <c r="CX44" s="644"/>
      <c r="CY44" s="645"/>
      <c r="CZ44" s="646">
        <v>13.3</v>
      </c>
      <c r="DA44" s="647"/>
      <c r="DB44" s="647"/>
      <c r="DC44" s="648"/>
      <c r="DD44" s="649">
        <v>1689061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1145470</v>
      </c>
      <c r="CS45" s="642"/>
      <c r="CT45" s="642"/>
      <c r="CU45" s="642"/>
      <c r="CV45" s="642"/>
      <c r="CW45" s="642"/>
      <c r="CX45" s="642"/>
      <c r="CY45" s="643"/>
      <c r="CZ45" s="646">
        <v>3.3</v>
      </c>
      <c r="DA45" s="675"/>
      <c r="DB45" s="675"/>
      <c r="DC45" s="676"/>
      <c r="DD45" s="649">
        <v>73296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3302733</v>
      </c>
      <c r="CS46" s="644"/>
      <c r="CT46" s="644"/>
      <c r="CU46" s="644"/>
      <c r="CV46" s="644"/>
      <c r="CW46" s="644"/>
      <c r="CX46" s="644"/>
      <c r="CY46" s="645"/>
      <c r="CZ46" s="646">
        <v>9.5</v>
      </c>
      <c r="DA46" s="647"/>
      <c r="DB46" s="647"/>
      <c r="DC46" s="648"/>
      <c r="DD46" s="649">
        <v>1487243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14966</v>
      </c>
      <c r="CS47" s="642"/>
      <c r="CT47" s="642"/>
      <c r="CU47" s="642"/>
      <c r="CV47" s="642"/>
      <c r="CW47" s="642"/>
      <c r="CX47" s="642"/>
      <c r="CY47" s="643"/>
      <c r="CZ47" s="646">
        <v>0</v>
      </c>
      <c r="DA47" s="675"/>
      <c r="DB47" s="675"/>
      <c r="DC47" s="676"/>
      <c r="DD47" s="649">
        <v>12769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121</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34609966</v>
      </c>
      <c r="CS49" s="657"/>
      <c r="CT49" s="657"/>
      <c r="CU49" s="657"/>
      <c r="CV49" s="657"/>
      <c r="CW49" s="657"/>
      <c r="CX49" s="657"/>
      <c r="CY49" s="658"/>
      <c r="CZ49" s="659">
        <v>100</v>
      </c>
      <c r="DA49" s="660"/>
      <c r="DB49" s="660"/>
      <c r="DC49" s="661"/>
      <c r="DD49" s="662">
        <v>24765947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A/Xz7x+MnsJx2GD5imbeMSfY+BWmkKRBuIz+Mll8h5ORVGkoXG/1oNG4Q504qBSN5YY/je3WFCXYGa1Yyjr2w==" saltValue="XWehuLAYvyLC9+J3RStB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35154</v>
      </c>
      <c r="R7" s="1174"/>
      <c r="S7" s="1174"/>
      <c r="T7" s="1174"/>
      <c r="U7" s="1174"/>
      <c r="V7" s="1174">
        <v>34456</v>
      </c>
      <c r="W7" s="1174"/>
      <c r="X7" s="1174"/>
      <c r="Y7" s="1174"/>
      <c r="Z7" s="1174"/>
      <c r="AA7" s="1174">
        <v>698</v>
      </c>
      <c r="AB7" s="1174"/>
      <c r="AC7" s="1174"/>
      <c r="AD7" s="1174"/>
      <c r="AE7" s="1175"/>
      <c r="AF7" s="1176">
        <v>680</v>
      </c>
      <c r="AG7" s="1177"/>
      <c r="AH7" s="1177"/>
      <c r="AI7" s="1177"/>
      <c r="AJ7" s="1178"/>
      <c r="AK7" s="1160">
        <v>23</v>
      </c>
      <c r="AL7" s="1161"/>
      <c r="AM7" s="1161"/>
      <c r="AN7" s="1161"/>
      <c r="AO7" s="1161"/>
      <c r="AP7" s="1161">
        <v>31871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591</v>
      </c>
      <c r="BT7" s="1165"/>
      <c r="BU7" s="1165"/>
      <c r="BV7" s="1165"/>
      <c r="BW7" s="1165"/>
      <c r="BX7" s="1165"/>
      <c r="BY7" s="1165"/>
      <c r="BZ7" s="1165"/>
      <c r="CA7" s="1165"/>
      <c r="CB7" s="1165"/>
      <c r="CC7" s="1165"/>
      <c r="CD7" s="1165"/>
      <c r="CE7" s="1165"/>
      <c r="CF7" s="1165"/>
      <c r="CG7" s="1166"/>
      <c r="CH7" s="1157">
        <v>2</v>
      </c>
      <c r="CI7" s="1158"/>
      <c r="CJ7" s="1158"/>
      <c r="CK7" s="1158"/>
      <c r="CL7" s="1159"/>
      <c r="CM7" s="1157">
        <v>129</v>
      </c>
      <c r="CN7" s="1158"/>
      <c r="CO7" s="1158"/>
      <c r="CP7" s="1158"/>
      <c r="CQ7" s="1159"/>
      <c r="CR7" s="1157">
        <v>100</v>
      </c>
      <c r="CS7" s="1158"/>
      <c r="CT7" s="1158"/>
      <c r="CU7" s="1158"/>
      <c r="CV7" s="1159"/>
      <c r="CW7" s="1157">
        <v>8</v>
      </c>
      <c r="CX7" s="1158"/>
      <c r="CY7" s="1158"/>
      <c r="CZ7" s="1158"/>
      <c r="DA7" s="1159"/>
      <c r="DB7" s="1157" t="s">
        <v>593</v>
      </c>
      <c r="DC7" s="1158"/>
      <c r="DD7" s="1158"/>
      <c r="DE7" s="1158"/>
      <c r="DF7" s="1159"/>
      <c r="DG7" s="1157" t="s">
        <v>588</v>
      </c>
      <c r="DH7" s="1158"/>
      <c r="DI7" s="1158"/>
      <c r="DJ7" s="1158"/>
      <c r="DK7" s="1159"/>
      <c r="DL7" s="1157" t="s">
        <v>588</v>
      </c>
      <c r="DM7" s="1158"/>
      <c r="DN7" s="1158"/>
      <c r="DO7" s="1158"/>
      <c r="DP7" s="1159"/>
      <c r="DQ7" s="1157" t="s">
        <v>588</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127</v>
      </c>
      <c r="R8" s="1113"/>
      <c r="S8" s="1113"/>
      <c r="T8" s="1113"/>
      <c r="U8" s="1113"/>
      <c r="V8" s="1113">
        <v>127</v>
      </c>
      <c r="W8" s="1113"/>
      <c r="X8" s="1113"/>
      <c r="Y8" s="1113"/>
      <c r="Z8" s="1113"/>
      <c r="AA8" s="1113" t="s">
        <v>594</v>
      </c>
      <c r="AB8" s="1113"/>
      <c r="AC8" s="1113"/>
      <c r="AD8" s="1113"/>
      <c r="AE8" s="1114"/>
      <c r="AF8" s="1088" t="s">
        <v>378</v>
      </c>
      <c r="AG8" s="1089"/>
      <c r="AH8" s="1089"/>
      <c r="AI8" s="1089"/>
      <c r="AJ8" s="1090"/>
      <c r="AK8" s="1155" t="s">
        <v>575</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592</v>
      </c>
      <c r="BT8" s="1084"/>
      <c r="BU8" s="1084"/>
      <c r="BV8" s="1084"/>
      <c r="BW8" s="1084"/>
      <c r="BX8" s="1084"/>
      <c r="BY8" s="1084"/>
      <c r="BZ8" s="1084"/>
      <c r="CA8" s="1084"/>
      <c r="CB8" s="1084"/>
      <c r="CC8" s="1084"/>
      <c r="CD8" s="1084"/>
      <c r="CE8" s="1084"/>
      <c r="CF8" s="1084"/>
      <c r="CG8" s="1085"/>
      <c r="CH8" s="1058">
        <v>8</v>
      </c>
      <c r="CI8" s="1059"/>
      <c r="CJ8" s="1059"/>
      <c r="CK8" s="1059"/>
      <c r="CL8" s="1060"/>
      <c r="CM8" s="1058">
        <v>73</v>
      </c>
      <c r="CN8" s="1059"/>
      <c r="CO8" s="1059"/>
      <c r="CP8" s="1059"/>
      <c r="CQ8" s="1060"/>
      <c r="CR8" s="1058">
        <v>28</v>
      </c>
      <c r="CS8" s="1059"/>
      <c r="CT8" s="1059"/>
      <c r="CU8" s="1059"/>
      <c r="CV8" s="1060"/>
      <c r="CW8" s="1058">
        <v>1</v>
      </c>
      <c r="CX8" s="1059"/>
      <c r="CY8" s="1059"/>
      <c r="CZ8" s="1059"/>
      <c r="DA8" s="1060"/>
      <c r="DB8" s="1058" t="s">
        <v>588</v>
      </c>
      <c r="DC8" s="1059"/>
      <c r="DD8" s="1059"/>
      <c r="DE8" s="1059"/>
      <c r="DF8" s="1060"/>
      <c r="DG8" s="1058" t="s">
        <v>588</v>
      </c>
      <c r="DH8" s="1059"/>
      <c r="DI8" s="1059"/>
      <c r="DJ8" s="1059"/>
      <c r="DK8" s="1060"/>
      <c r="DL8" s="1058" t="s">
        <v>593</v>
      </c>
      <c r="DM8" s="1059"/>
      <c r="DN8" s="1059"/>
      <c r="DO8" s="1059"/>
      <c r="DP8" s="1060"/>
      <c r="DQ8" s="1058" t="s">
        <v>588</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549</v>
      </c>
      <c r="R9" s="1113"/>
      <c r="S9" s="1113"/>
      <c r="T9" s="1113"/>
      <c r="U9" s="1113"/>
      <c r="V9" s="1113">
        <v>526</v>
      </c>
      <c r="W9" s="1113"/>
      <c r="X9" s="1113"/>
      <c r="Y9" s="1113"/>
      <c r="Z9" s="1113"/>
      <c r="AA9" s="1113">
        <v>23</v>
      </c>
      <c r="AB9" s="1113"/>
      <c r="AC9" s="1113"/>
      <c r="AD9" s="1113"/>
      <c r="AE9" s="1114"/>
      <c r="AF9" s="1088">
        <v>7</v>
      </c>
      <c r="AG9" s="1089"/>
      <c r="AH9" s="1089"/>
      <c r="AI9" s="1089"/>
      <c r="AJ9" s="1090"/>
      <c r="AK9" s="1155" t="s">
        <v>576</v>
      </c>
      <c r="AL9" s="1156"/>
      <c r="AM9" s="1156"/>
      <c r="AN9" s="1156"/>
      <c r="AO9" s="1156"/>
      <c r="AP9" s="1156">
        <v>484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126</v>
      </c>
      <c r="R10" s="1113"/>
      <c r="S10" s="1113"/>
      <c r="T10" s="1113"/>
      <c r="U10" s="1113"/>
      <c r="V10" s="1113">
        <v>126</v>
      </c>
      <c r="W10" s="1113"/>
      <c r="X10" s="1113"/>
      <c r="Y10" s="1113"/>
      <c r="Z10" s="1113"/>
      <c r="AA10" s="1113">
        <v>0</v>
      </c>
      <c r="AB10" s="1113"/>
      <c r="AC10" s="1113"/>
      <c r="AD10" s="1113"/>
      <c r="AE10" s="1114"/>
      <c r="AF10" s="1088">
        <v>0</v>
      </c>
      <c r="AG10" s="1089"/>
      <c r="AH10" s="1089"/>
      <c r="AI10" s="1089"/>
      <c r="AJ10" s="1090"/>
      <c r="AK10" s="1155" t="s">
        <v>575</v>
      </c>
      <c r="AL10" s="1156"/>
      <c r="AM10" s="1156"/>
      <c r="AN10" s="1156"/>
      <c r="AO10" s="1156"/>
      <c r="AP10" s="1156">
        <v>81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35331</v>
      </c>
      <c r="R23" s="1138"/>
      <c r="S23" s="1138"/>
      <c r="T23" s="1138"/>
      <c r="U23" s="1138"/>
      <c r="V23" s="1138">
        <v>34610</v>
      </c>
      <c r="W23" s="1138"/>
      <c r="X23" s="1138"/>
      <c r="Y23" s="1138"/>
      <c r="Z23" s="1138"/>
      <c r="AA23" s="1138">
        <v>721</v>
      </c>
      <c r="AB23" s="1138"/>
      <c r="AC23" s="1138"/>
      <c r="AD23" s="1138"/>
      <c r="AE23" s="1139"/>
      <c r="AF23" s="1140">
        <v>687</v>
      </c>
      <c r="AG23" s="1138"/>
      <c r="AH23" s="1138"/>
      <c r="AI23" s="1138"/>
      <c r="AJ23" s="1141"/>
      <c r="AK23" s="1142"/>
      <c r="AL23" s="1143"/>
      <c r="AM23" s="1143"/>
      <c r="AN23" s="1143"/>
      <c r="AO23" s="1143"/>
      <c r="AP23" s="1138">
        <v>32436</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7730</v>
      </c>
      <c r="R28" s="1123"/>
      <c r="S28" s="1123"/>
      <c r="T28" s="1123"/>
      <c r="U28" s="1123"/>
      <c r="V28" s="1123">
        <v>7388</v>
      </c>
      <c r="W28" s="1123"/>
      <c r="X28" s="1123"/>
      <c r="Y28" s="1123"/>
      <c r="Z28" s="1123"/>
      <c r="AA28" s="1123">
        <v>342</v>
      </c>
      <c r="AB28" s="1123"/>
      <c r="AC28" s="1123"/>
      <c r="AD28" s="1123"/>
      <c r="AE28" s="1124"/>
      <c r="AF28" s="1125">
        <v>342</v>
      </c>
      <c r="AG28" s="1123"/>
      <c r="AH28" s="1123"/>
      <c r="AI28" s="1123"/>
      <c r="AJ28" s="1126"/>
      <c r="AK28" s="1127">
        <v>491</v>
      </c>
      <c r="AL28" s="1115"/>
      <c r="AM28" s="1115"/>
      <c r="AN28" s="1115"/>
      <c r="AO28" s="1115"/>
      <c r="AP28" s="1115" t="s">
        <v>578</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646</v>
      </c>
      <c r="R29" s="1113"/>
      <c r="S29" s="1113"/>
      <c r="T29" s="1113"/>
      <c r="U29" s="1113"/>
      <c r="V29" s="1113">
        <v>635</v>
      </c>
      <c r="W29" s="1113"/>
      <c r="X29" s="1113"/>
      <c r="Y29" s="1113"/>
      <c r="Z29" s="1113"/>
      <c r="AA29" s="1113">
        <v>10</v>
      </c>
      <c r="AB29" s="1113"/>
      <c r="AC29" s="1113"/>
      <c r="AD29" s="1113"/>
      <c r="AE29" s="1114"/>
      <c r="AF29" s="1088">
        <v>10</v>
      </c>
      <c r="AG29" s="1089"/>
      <c r="AH29" s="1089"/>
      <c r="AI29" s="1089"/>
      <c r="AJ29" s="1090"/>
      <c r="AK29" s="1049">
        <v>208</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7931</v>
      </c>
      <c r="R30" s="1113"/>
      <c r="S30" s="1113"/>
      <c r="T30" s="1113"/>
      <c r="U30" s="1113"/>
      <c r="V30" s="1113">
        <v>7637</v>
      </c>
      <c r="W30" s="1113"/>
      <c r="X30" s="1113"/>
      <c r="Y30" s="1113"/>
      <c r="Z30" s="1113"/>
      <c r="AA30" s="1113">
        <v>294</v>
      </c>
      <c r="AB30" s="1113"/>
      <c r="AC30" s="1113"/>
      <c r="AD30" s="1113"/>
      <c r="AE30" s="1114"/>
      <c r="AF30" s="1088">
        <v>294</v>
      </c>
      <c r="AG30" s="1089"/>
      <c r="AH30" s="1089"/>
      <c r="AI30" s="1089"/>
      <c r="AJ30" s="1090"/>
      <c r="AK30" s="1049">
        <v>1155</v>
      </c>
      <c r="AL30" s="1040"/>
      <c r="AM30" s="1040"/>
      <c r="AN30" s="1040"/>
      <c r="AO30" s="1040"/>
      <c r="AP30" s="1040" t="s">
        <v>575</v>
      </c>
      <c r="AQ30" s="1040"/>
      <c r="AR30" s="1040"/>
      <c r="AS30" s="1040"/>
      <c r="AT30" s="1040"/>
      <c r="AU30" s="1040" t="s">
        <v>575</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1069</v>
      </c>
      <c r="R31" s="1113"/>
      <c r="S31" s="1113"/>
      <c r="T31" s="1113"/>
      <c r="U31" s="1113"/>
      <c r="V31" s="1113">
        <v>969</v>
      </c>
      <c r="W31" s="1113"/>
      <c r="X31" s="1113"/>
      <c r="Y31" s="1113"/>
      <c r="Z31" s="1113"/>
      <c r="AA31" s="1113">
        <v>101</v>
      </c>
      <c r="AB31" s="1113"/>
      <c r="AC31" s="1113"/>
      <c r="AD31" s="1113"/>
      <c r="AE31" s="1114"/>
      <c r="AF31" s="1088">
        <v>539</v>
      </c>
      <c r="AG31" s="1089"/>
      <c r="AH31" s="1089"/>
      <c r="AI31" s="1089"/>
      <c r="AJ31" s="1090"/>
      <c r="AK31" s="1049" t="s">
        <v>575</v>
      </c>
      <c r="AL31" s="1040"/>
      <c r="AM31" s="1040"/>
      <c r="AN31" s="1040"/>
      <c r="AO31" s="1040"/>
      <c r="AP31" s="1040">
        <v>5386</v>
      </c>
      <c r="AQ31" s="1040"/>
      <c r="AR31" s="1040"/>
      <c r="AS31" s="1040"/>
      <c r="AT31" s="1040"/>
      <c r="AU31" s="1040">
        <v>32</v>
      </c>
      <c r="AV31" s="1040"/>
      <c r="AW31" s="1040"/>
      <c r="AX31" s="1040"/>
      <c r="AY31" s="1040"/>
      <c r="AZ31" s="1111" t="s">
        <v>575</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4692</v>
      </c>
      <c r="R32" s="1113"/>
      <c r="S32" s="1113"/>
      <c r="T32" s="1113"/>
      <c r="U32" s="1113"/>
      <c r="V32" s="1113">
        <v>4659</v>
      </c>
      <c r="W32" s="1113"/>
      <c r="X32" s="1113"/>
      <c r="Y32" s="1113"/>
      <c r="Z32" s="1113"/>
      <c r="AA32" s="1113">
        <v>33</v>
      </c>
      <c r="AB32" s="1113"/>
      <c r="AC32" s="1113"/>
      <c r="AD32" s="1113"/>
      <c r="AE32" s="1114"/>
      <c r="AF32" s="1088">
        <v>33</v>
      </c>
      <c r="AG32" s="1089"/>
      <c r="AH32" s="1089"/>
      <c r="AI32" s="1089"/>
      <c r="AJ32" s="1090"/>
      <c r="AK32" s="1049">
        <v>2152</v>
      </c>
      <c r="AL32" s="1040"/>
      <c r="AM32" s="1040"/>
      <c r="AN32" s="1040"/>
      <c r="AO32" s="1040"/>
      <c r="AP32" s="1040">
        <v>30944</v>
      </c>
      <c r="AQ32" s="1040"/>
      <c r="AR32" s="1040"/>
      <c r="AS32" s="1040"/>
      <c r="AT32" s="1040"/>
      <c r="AU32" s="1040">
        <v>29706</v>
      </c>
      <c r="AV32" s="1040"/>
      <c r="AW32" s="1040"/>
      <c r="AX32" s="1040"/>
      <c r="AY32" s="1040"/>
      <c r="AZ32" s="1111" t="s">
        <v>575</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1183</v>
      </c>
      <c r="R33" s="1113"/>
      <c r="S33" s="1113"/>
      <c r="T33" s="1113"/>
      <c r="U33" s="1113"/>
      <c r="V33" s="1113">
        <v>1156</v>
      </c>
      <c r="W33" s="1113"/>
      <c r="X33" s="1113"/>
      <c r="Y33" s="1113"/>
      <c r="Z33" s="1113"/>
      <c r="AA33" s="1113">
        <v>27</v>
      </c>
      <c r="AB33" s="1113"/>
      <c r="AC33" s="1113"/>
      <c r="AD33" s="1113"/>
      <c r="AE33" s="1114"/>
      <c r="AF33" s="1088">
        <v>15</v>
      </c>
      <c r="AG33" s="1089"/>
      <c r="AH33" s="1089"/>
      <c r="AI33" s="1089"/>
      <c r="AJ33" s="1090"/>
      <c r="AK33" s="1049">
        <v>652</v>
      </c>
      <c r="AL33" s="1040"/>
      <c r="AM33" s="1040"/>
      <c r="AN33" s="1040"/>
      <c r="AO33" s="1040"/>
      <c r="AP33" s="1040">
        <v>7851</v>
      </c>
      <c r="AQ33" s="1040"/>
      <c r="AR33" s="1040"/>
      <c r="AS33" s="1040"/>
      <c r="AT33" s="1040"/>
      <c r="AU33" s="1040">
        <v>7458</v>
      </c>
      <c r="AV33" s="1040"/>
      <c r="AW33" s="1040"/>
      <c r="AX33" s="1040"/>
      <c r="AY33" s="1040"/>
      <c r="AZ33" s="1111" t="s">
        <v>575</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707</v>
      </c>
      <c r="R34" s="1113"/>
      <c r="S34" s="1113"/>
      <c r="T34" s="1113"/>
      <c r="U34" s="1113"/>
      <c r="V34" s="1113">
        <v>693</v>
      </c>
      <c r="W34" s="1113"/>
      <c r="X34" s="1113"/>
      <c r="Y34" s="1113"/>
      <c r="Z34" s="1113"/>
      <c r="AA34" s="1113">
        <v>14</v>
      </c>
      <c r="AB34" s="1113"/>
      <c r="AC34" s="1113"/>
      <c r="AD34" s="1113"/>
      <c r="AE34" s="1114"/>
      <c r="AF34" s="1088">
        <v>14</v>
      </c>
      <c r="AG34" s="1089"/>
      <c r="AH34" s="1089"/>
      <c r="AI34" s="1089"/>
      <c r="AJ34" s="1090"/>
      <c r="AK34" s="1049">
        <v>202</v>
      </c>
      <c r="AL34" s="1040"/>
      <c r="AM34" s="1040"/>
      <c r="AN34" s="1040"/>
      <c r="AO34" s="1040"/>
      <c r="AP34" s="1040">
        <v>2768</v>
      </c>
      <c r="AQ34" s="1040"/>
      <c r="AR34" s="1040"/>
      <c r="AS34" s="1040"/>
      <c r="AT34" s="1040"/>
      <c r="AU34" s="1040">
        <v>1777</v>
      </c>
      <c r="AV34" s="1040"/>
      <c r="AW34" s="1040"/>
      <c r="AX34" s="1040"/>
      <c r="AY34" s="1040"/>
      <c r="AZ34" s="1111" t="s">
        <v>577</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1247</v>
      </c>
      <c r="AG63" s="1028"/>
      <c r="AH63" s="1028"/>
      <c r="AI63" s="1028"/>
      <c r="AJ63" s="1099"/>
      <c r="AK63" s="1100"/>
      <c r="AL63" s="1032"/>
      <c r="AM63" s="1032"/>
      <c r="AN63" s="1032"/>
      <c r="AO63" s="1032"/>
      <c r="AP63" s="1028">
        <v>46949</v>
      </c>
      <c r="AQ63" s="1028"/>
      <c r="AR63" s="1028"/>
      <c r="AS63" s="1028"/>
      <c r="AT63" s="1028"/>
      <c r="AU63" s="1028">
        <v>38973</v>
      </c>
      <c r="AV63" s="1028"/>
      <c r="AW63" s="1028"/>
      <c r="AX63" s="1028"/>
      <c r="AY63" s="1028"/>
      <c r="AZ63" s="1094"/>
      <c r="BA63" s="1094"/>
      <c r="BB63" s="1094"/>
      <c r="BC63" s="1094"/>
      <c r="BD63" s="1094"/>
      <c r="BE63" s="1029"/>
      <c r="BF63" s="1029"/>
      <c r="BG63" s="1029"/>
      <c r="BH63" s="1029"/>
      <c r="BI63" s="1030"/>
      <c r="BJ63" s="1095" t="s">
        <v>384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390</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2535</v>
      </c>
      <c r="R68" s="1051"/>
      <c r="S68" s="1051"/>
      <c r="T68" s="1051"/>
      <c r="U68" s="1051"/>
      <c r="V68" s="1051">
        <v>2387</v>
      </c>
      <c r="W68" s="1051"/>
      <c r="X68" s="1051"/>
      <c r="Y68" s="1051"/>
      <c r="Z68" s="1051"/>
      <c r="AA68" s="1051">
        <v>148</v>
      </c>
      <c r="AB68" s="1051"/>
      <c r="AC68" s="1051"/>
      <c r="AD68" s="1051"/>
      <c r="AE68" s="1051"/>
      <c r="AF68" s="1051">
        <v>148</v>
      </c>
      <c r="AG68" s="1051"/>
      <c r="AH68" s="1051"/>
      <c r="AI68" s="1051"/>
      <c r="AJ68" s="1051"/>
      <c r="AK68" s="1051" t="s">
        <v>588</v>
      </c>
      <c r="AL68" s="1051"/>
      <c r="AM68" s="1051"/>
      <c r="AN68" s="1051"/>
      <c r="AO68" s="1051"/>
      <c r="AP68" s="1051">
        <v>1845</v>
      </c>
      <c r="AQ68" s="1051"/>
      <c r="AR68" s="1051"/>
      <c r="AS68" s="1051"/>
      <c r="AT68" s="1051"/>
      <c r="AU68" s="1051">
        <v>314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421</v>
      </c>
      <c r="R69" s="1040"/>
      <c r="S69" s="1040"/>
      <c r="T69" s="1040"/>
      <c r="U69" s="1040"/>
      <c r="V69" s="1040">
        <v>364</v>
      </c>
      <c r="W69" s="1040"/>
      <c r="X69" s="1040"/>
      <c r="Y69" s="1040"/>
      <c r="Z69" s="1040"/>
      <c r="AA69" s="1040">
        <v>57</v>
      </c>
      <c r="AB69" s="1040"/>
      <c r="AC69" s="1040"/>
      <c r="AD69" s="1040"/>
      <c r="AE69" s="1040"/>
      <c r="AF69" s="1040">
        <v>57</v>
      </c>
      <c r="AG69" s="1040"/>
      <c r="AH69" s="1040"/>
      <c r="AI69" s="1040"/>
      <c r="AJ69" s="1040"/>
      <c r="AK69" s="1040">
        <v>83</v>
      </c>
      <c r="AL69" s="1040"/>
      <c r="AM69" s="1040"/>
      <c r="AN69" s="1040"/>
      <c r="AO69" s="1040"/>
      <c r="AP69" s="1040" t="s">
        <v>588</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6213</v>
      </c>
      <c r="R70" s="1040"/>
      <c r="S70" s="1040"/>
      <c r="T70" s="1040"/>
      <c r="U70" s="1040"/>
      <c r="V70" s="1040">
        <v>5645</v>
      </c>
      <c r="W70" s="1040"/>
      <c r="X70" s="1040"/>
      <c r="Y70" s="1040"/>
      <c r="Z70" s="1040"/>
      <c r="AA70" s="1040">
        <v>568</v>
      </c>
      <c r="AB70" s="1040"/>
      <c r="AC70" s="1040"/>
      <c r="AD70" s="1040"/>
      <c r="AE70" s="1040"/>
      <c r="AF70" s="1040">
        <v>568</v>
      </c>
      <c r="AG70" s="1040"/>
      <c r="AH70" s="1040"/>
      <c r="AI70" s="1040"/>
      <c r="AJ70" s="1040"/>
      <c r="AK70" s="1040" t="s">
        <v>588</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1692</v>
      </c>
      <c r="R71" s="1040"/>
      <c r="S71" s="1040"/>
      <c r="T71" s="1040"/>
      <c r="U71" s="1040"/>
      <c r="V71" s="1040">
        <v>1657</v>
      </c>
      <c r="W71" s="1040"/>
      <c r="X71" s="1040"/>
      <c r="Y71" s="1040"/>
      <c r="Z71" s="1040"/>
      <c r="AA71" s="1040">
        <v>35</v>
      </c>
      <c r="AB71" s="1040"/>
      <c r="AC71" s="1040"/>
      <c r="AD71" s="1040"/>
      <c r="AE71" s="1040"/>
      <c r="AF71" s="1040">
        <v>35</v>
      </c>
      <c r="AG71" s="1040"/>
      <c r="AH71" s="1040"/>
      <c r="AI71" s="1040"/>
      <c r="AJ71" s="1040"/>
      <c r="AK71" s="1040" t="s">
        <v>588</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7</v>
      </c>
      <c r="R72" s="1040"/>
      <c r="S72" s="1040"/>
      <c r="T72" s="1040"/>
      <c r="U72" s="1040"/>
      <c r="V72" s="1040">
        <v>6</v>
      </c>
      <c r="W72" s="1040"/>
      <c r="X72" s="1040"/>
      <c r="Y72" s="1040"/>
      <c r="Z72" s="1040"/>
      <c r="AA72" s="1040">
        <v>1</v>
      </c>
      <c r="AB72" s="1040"/>
      <c r="AC72" s="1040"/>
      <c r="AD72" s="1040"/>
      <c r="AE72" s="1040"/>
      <c r="AF72" s="1040">
        <v>1</v>
      </c>
      <c r="AG72" s="1040"/>
      <c r="AH72" s="1040"/>
      <c r="AI72" s="1040"/>
      <c r="AJ72" s="1040"/>
      <c r="AK72" s="1040" t="s">
        <v>588</v>
      </c>
      <c r="AL72" s="1040"/>
      <c r="AM72" s="1040"/>
      <c r="AN72" s="1040"/>
      <c r="AO72" s="1040"/>
      <c r="AP72" s="1040" t="s">
        <v>588</v>
      </c>
      <c r="AQ72" s="1040"/>
      <c r="AR72" s="1040"/>
      <c r="AS72" s="1040"/>
      <c r="AT72" s="1040"/>
      <c r="AU72" s="1040" t="s">
        <v>588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42</v>
      </c>
      <c r="R73" s="1040"/>
      <c r="S73" s="1040"/>
      <c r="T73" s="1040"/>
      <c r="U73" s="1040"/>
      <c r="V73" s="1040">
        <v>38</v>
      </c>
      <c r="W73" s="1040"/>
      <c r="X73" s="1040"/>
      <c r="Y73" s="1040"/>
      <c r="Z73" s="1040"/>
      <c r="AA73" s="1040">
        <v>4</v>
      </c>
      <c r="AB73" s="1040"/>
      <c r="AC73" s="1040"/>
      <c r="AD73" s="1040"/>
      <c r="AE73" s="1040"/>
      <c r="AF73" s="1040">
        <v>4</v>
      </c>
      <c r="AG73" s="1040"/>
      <c r="AH73" s="1040"/>
      <c r="AI73" s="1040"/>
      <c r="AJ73" s="1040"/>
      <c r="AK73" s="1040">
        <v>27</v>
      </c>
      <c r="AL73" s="1040"/>
      <c r="AM73" s="1040"/>
      <c r="AN73" s="1040"/>
      <c r="AO73" s="1040"/>
      <c r="AP73" s="1040" t="s">
        <v>588</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1149</v>
      </c>
      <c r="R74" s="1040"/>
      <c r="S74" s="1040"/>
      <c r="T74" s="1040"/>
      <c r="U74" s="1040"/>
      <c r="V74" s="1040">
        <v>1114</v>
      </c>
      <c r="W74" s="1040"/>
      <c r="X74" s="1040"/>
      <c r="Y74" s="1040"/>
      <c r="Z74" s="1040"/>
      <c r="AA74" s="1040">
        <v>34</v>
      </c>
      <c r="AB74" s="1040"/>
      <c r="AC74" s="1040"/>
      <c r="AD74" s="1040"/>
      <c r="AE74" s="1040"/>
      <c r="AF74" s="1040">
        <v>34</v>
      </c>
      <c r="AG74" s="1040"/>
      <c r="AH74" s="1040"/>
      <c r="AI74" s="1040"/>
      <c r="AJ74" s="1040"/>
      <c r="AK74" s="1040">
        <v>578</v>
      </c>
      <c r="AL74" s="1040"/>
      <c r="AM74" s="1040"/>
      <c r="AN74" s="1040"/>
      <c r="AO74" s="1040"/>
      <c r="AP74" s="1040" t="s">
        <v>588</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1148</v>
      </c>
      <c r="R75" s="1048"/>
      <c r="S75" s="1048"/>
      <c r="T75" s="1048"/>
      <c r="U75" s="1049"/>
      <c r="V75" s="1050">
        <v>1024</v>
      </c>
      <c r="W75" s="1048"/>
      <c r="X75" s="1048"/>
      <c r="Y75" s="1048"/>
      <c r="Z75" s="1049"/>
      <c r="AA75" s="1050">
        <v>124</v>
      </c>
      <c r="AB75" s="1048"/>
      <c r="AC75" s="1048"/>
      <c r="AD75" s="1048"/>
      <c r="AE75" s="1049"/>
      <c r="AF75" s="1050">
        <v>124</v>
      </c>
      <c r="AG75" s="1048"/>
      <c r="AH75" s="1048"/>
      <c r="AI75" s="1048"/>
      <c r="AJ75" s="1049"/>
      <c r="AK75" s="1050" t="s">
        <v>589</v>
      </c>
      <c r="AL75" s="1048"/>
      <c r="AM75" s="1048"/>
      <c r="AN75" s="1048"/>
      <c r="AO75" s="1049"/>
      <c r="AP75" s="1050" t="s">
        <v>588</v>
      </c>
      <c r="AQ75" s="1048"/>
      <c r="AR75" s="1048"/>
      <c r="AS75" s="1048"/>
      <c r="AT75" s="1049"/>
      <c r="AU75" s="1050" t="s">
        <v>588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269648</v>
      </c>
      <c r="R76" s="1048"/>
      <c r="S76" s="1048"/>
      <c r="T76" s="1048"/>
      <c r="U76" s="1049"/>
      <c r="V76" s="1050">
        <v>264684</v>
      </c>
      <c r="W76" s="1048"/>
      <c r="X76" s="1048"/>
      <c r="Y76" s="1048"/>
      <c r="Z76" s="1049"/>
      <c r="AA76" s="1050">
        <v>4964</v>
      </c>
      <c r="AB76" s="1048"/>
      <c r="AC76" s="1048"/>
      <c r="AD76" s="1048"/>
      <c r="AE76" s="1049"/>
      <c r="AF76" s="1050">
        <v>4964</v>
      </c>
      <c r="AG76" s="1048"/>
      <c r="AH76" s="1048"/>
      <c r="AI76" s="1048"/>
      <c r="AJ76" s="1049"/>
      <c r="AK76" s="1050">
        <v>2316</v>
      </c>
      <c r="AL76" s="1048"/>
      <c r="AM76" s="1048"/>
      <c r="AN76" s="1048"/>
      <c r="AO76" s="1049"/>
      <c r="AP76" s="1050" t="s">
        <v>590</v>
      </c>
      <c r="AQ76" s="1048"/>
      <c r="AR76" s="1048"/>
      <c r="AS76" s="1048"/>
      <c r="AT76" s="1049"/>
      <c r="AU76" s="1050" t="s">
        <v>588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5935</v>
      </c>
      <c r="AG88" s="1028"/>
      <c r="AH88" s="1028"/>
      <c r="AI88" s="1028"/>
      <c r="AJ88" s="1028"/>
      <c r="AK88" s="1032"/>
      <c r="AL88" s="1032"/>
      <c r="AM88" s="1032"/>
      <c r="AN88" s="1032"/>
      <c r="AO88" s="1032"/>
      <c r="AP88" s="1028">
        <v>1845</v>
      </c>
      <c r="AQ88" s="1028"/>
      <c r="AR88" s="1028"/>
      <c r="AS88" s="1028"/>
      <c r="AT88" s="1028"/>
      <c r="AU88" s="1028">
        <v>314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128</v>
      </c>
      <c r="CS102" s="1020"/>
      <c r="CT102" s="1020"/>
      <c r="CU102" s="1020"/>
      <c r="CV102" s="1021"/>
      <c r="CW102" s="1019">
        <v>9</v>
      </c>
      <c r="CX102" s="1020"/>
      <c r="CY102" s="1020"/>
      <c r="CZ102" s="1020"/>
      <c r="DA102" s="1021"/>
      <c r="DB102" s="1019" t="s">
        <v>588</v>
      </c>
      <c r="DC102" s="1020"/>
      <c r="DD102" s="1020"/>
      <c r="DE102" s="1020"/>
      <c r="DF102" s="1021"/>
      <c r="DG102" s="1019" t="s">
        <v>588</v>
      </c>
      <c r="DH102" s="1020"/>
      <c r="DI102" s="1020"/>
      <c r="DJ102" s="1020"/>
      <c r="DK102" s="1021"/>
      <c r="DL102" s="1019" t="s">
        <v>588</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297</v>
      </c>
      <c r="AG109" s="963"/>
      <c r="AH109" s="963"/>
      <c r="AI109" s="963"/>
      <c r="AJ109" s="964"/>
      <c r="AK109" s="965" t="s">
        <v>296</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297</v>
      </c>
      <c r="BW109" s="963"/>
      <c r="BX109" s="963"/>
      <c r="BY109" s="963"/>
      <c r="BZ109" s="964"/>
      <c r="CA109" s="965" t="s">
        <v>296</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297</v>
      </c>
      <c r="DM109" s="963"/>
      <c r="DN109" s="963"/>
      <c r="DO109" s="963"/>
      <c r="DP109" s="964"/>
      <c r="DQ109" s="965" t="s">
        <v>296</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3937479</v>
      </c>
      <c r="AB110" s="956"/>
      <c r="AC110" s="956"/>
      <c r="AD110" s="956"/>
      <c r="AE110" s="957"/>
      <c r="AF110" s="958">
        <v>3568304</v>
      </c>
      <c r="AG110" s="956"/>
      <c r="AH110" s="956"/>
      <c r="AI110" s="956"/>
      <c r="AJ110" s="957"/>
      <c r="AK110" s="958">
        <v>3615035</v>
      </c>
      <c r="AL110" s="956"/>
      <c r="AM110" s="956"/>
      <c r="AN110" s="956"/>
      <c r="AO110" s="957"/>
      <c r="AP110" s="959">
        <v>20.5</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33345850</v>
      </c>
      <c r="BR110" s="903"/>
      <c r="BS110" s="903"/>
      <c r="BT110" s="903"/>
      <c r="BU110" s="903"/>
      <c r="BV110" s="903">
        <v>32637160</v>
      </c>
      <c r="BW110" s="903"/>
      <c r="BX110" s="903"/>
      <c r="BY110" s="903"/>
      <c r="BZ110" s="903"/>
      <c r="CA110" s="903">
        <v>32436819</v>
      </c>
      <c r="CB110" s="903"/>
      <c r="CC110" s="903"/>
      <c r="CD110" s="903"/>
      <c r="CE110" s="903"/>
      <c r="CF110" s="927">
        <v>183.9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384</v>
      </c>
      <c r="DH110" s="903"/>
      <c r="DI110" s="903"/>
      <c r="DJ110" s="903"/>
      <c r="DK110" s="903"/>
      <c r="DL110" s="903" t="s">
        <v>384</v>
      </c>
      <c r="DM110" s="903"/>
      <c r="DN110" s="903"/>
      <c r="DO110" s="903"/>
      <c r="DP110" s="903"/>
      <c r="DQ110" s="903" t="s">
        <v>384</v>
      </c>
      <c r="DR110" s="903"/>
      <c r="DS110" s="903"/>
      <c r="DT110" s="903"/>
      <c r="DU110" s="903"/>
      <c r="DV110" s="904" t="s">
        <v>384</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1721622</v>
      </c>
      <c r="BR111" s="875"/>
      <c r="BS111" s="875"/>
      <c r="BT111" s="875"/>
      <c r="BU111" s="875"/>
      <c r="BV111" s="875">
        <v>1475730</v>
      </c>
      <c r="BW111" s="875"/>
      <c r="BX111" s="875"/>
      <c r="BY111" s="875"/>
      <c r="BZ111" s="875"/>
      <c r="CA111" s="875">
        <v>1293605</v>
      </c>
      <c r="CB111" s="875"/>
      <c r="CC111" s="875"/>
      <c r="CD111" s="875"/>
      <c r="CE111" s="875"/>
      <c r="CF111" s="936">
        <v>7.3</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435</v>
      </c>
      <c r="DM111" s="875"/>
      <c r="DN111" s="875"/>
      <c r="DO111" s="875"/>
      <c r="DP111" s="875"/>
      <c r="DQ111" s="875" t="s">
        <v>121</v>
      </c>
      <c r="DR111" s="875"/>
      <c r="DS111" s="875"/>
      <c r="DT111" s="875"/>
      <c r="DU111" s="875"/>
      <c r="DV111" s="852" t="s">
        <v>436</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384</v>
      </c>
      <c r="AG112" s="838"/>
      <c r="AH112" s="838"/>
      <c r="AI112" s="838"/>
      <c r="AJ112" s="839"/>
      <c r="AK112" s="840" t="s">
        <v>439</v>
      </c>
      <c r="AL112" s="838"/>
      <c r="AM112" s="838"/>
      <c r="AN112" s="838"/>
      <c r="AO112" s="839"/>
      <c r="AP112" s="885" t="s">
        <v>439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40322610</v>
      </c>
      <c r="BR112" s="875"/>
      <c r="BS112" s="875"/>
      <c r="BT112" s="875"/>
      <c r="BU112" s="875"/>
      <c r="BV112" s="875">
        <v>39332078</v>
      </c>
      <c r="BW112" s="875"/>
      <c r="BX112" s="875"/>
      <c r="BY112" s="875"/>
      <c r="BZ112" s="875"/>
      <c r="CA112" s="875">
        <v>38973587</v>
      </c>
      <c r="CB112" s="875"/>
      <c r="CC112" s="875"/>
      <c r="CD112" s="875"/>
      <c r="CE112" s="875"/>
      <c r="CF112" s="936">
        <v>221</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384</v>
      </c>
      <c r="DM112" s="875"/>
      <c r="DN112" s="875"/>
      <c r="DO112" s="875"/>
      <c r="DP112" s="875"/>
      <c r="DQ112" s="875" t="s">
        <v>442</v>
      </c>
      <c r="DR112" s="875"/>
      <c r="DS112" s="875"/>
      <c r="DT112" s="875"/>
      <c r="DU112" s="875"/>
      <c r="DV112" s="852" t="s">
        <v>384</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2245867</v>
      </c>
      <c r="AB113" s="984"/>
      <c r="AC113" s="984"/>
      <c r="AD113" s="984"/>
      <c r="AE113" s="985"/>
      <c r="AF113" s="986">
        <v>2319538</v>
      </c>
      <c r="AG113" s="984"/>
      <c r="AH113" s="984"/>
      <c r="AI113" s="984"/>
      <c r="AJ113" s="985"/>
      <c r="AK113" s="986">
        <v>2636602</v>
      </c>
      <c r="AL113" s="984"/>
      <c r="AM113" s="984"/>
      <c r="AN113" s="984"/>
      <c r="AO113" s="985"/>
      <c r="AP113" s="987">
        <v>15</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33526</v>
      </c>
      <c r="BR113" s="875"/>
      <c r="BS113" s="875"/>
      <c r="BT113" s="875"/>
      <c r="BU113" s="875"/>
      <c r="BV113" s="875">
        <v>73154</v>
      </c>
      <c r="BW113" s="875"/>
      <c r="BX113" s="875"/>
      <c r="BY113" s="875"/>
      <c r="BZ113" s="875"/>
      <c r="CA113" s="875">
        <v>313633</v>
      </c>
      <c r="CB113" s="875"/>
      <c r="CC113" s="875"/>
      <c r="CD113" s="875"/>
      <c r="CE113" s="875"/>
      <c r="CF113" s="936">
        <v>1.8</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384</v>
      </c>
      <c r="DH113" s="838"/>
      <c r="DI113" s="838"/>
      <c r="DJ113" s="838"/>
      <c r="DK113" s="839"/>
      <c r="DL113" s="840" t="s">
        <v>384</v>
      </c>
      <c r="DM113" s="838"/>
      <c r="DN113" s="838"/>
      <c r="DO113" s="838"/>
      <c r="DP113" s="839"/>
      <c r="DQ113" s="840" t="s">
        <v>446</v>
      </c>
      <c r="DR113" s="838"/>
      <c r="DS113" s="838"/>
      <c r="DT113" s="838"/>
      <c r="DU113" s="839"/>
      <c r="DV113" s="885" t="s">
        <v>121</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3545</v>
      </c>
      <c r="AB114" s="838"/>
      <c r="AC114" s="838"/>
      <c r="AD114" s="838"/>
      <c r="AE114" s="839"/>
      <c r="AF114" s="840">
        <v>2522</v>
      </c>
      <c r="AG114" s="838"/>
      <c r="AH114" s="838"/>
      <c r="AI114" s="838"/>
      <c r="AJ114" s="839"/>
      <c r="AK114" s="840">
        <v>1201</v>
      </c>
      <c r="AL114" s="838"/>
      <c r="AM114" s="838"/>
      <c r="AN114" s="838"/>
      <c r="AO114" s="839"/>
      <c r="AP114" s="885">
        <v>0</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6183747</v>
      </c>
      <c r="BR114" s="875"/>
      <c r="BS114" s="875"/>
      <c r="BT114" s="875"/>
      <c r="BU114" s="875"/>
      <c r="BV114" s="875">
        <v>6469332</v>
      </c>
      <c r="BW114" s="875"/>
      <c r="BX114" s="875"/>
      <c r="BY114" s="875"/>
      <c r="BZ114" s="875"/>
      <c r="CA114" s="875">
        <v>6179130</v>
      </c>
      <c r="CB114" s="875"/>
      <c r="CC114" s="875"/>
      <c r="CD114" s="875"/>
      <c r="CE114" s="875"/>
      <c r="CF114" s="936">
        <v>35</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121</v>
      </c>
      <c r="DM114" s="838"/>
      <c r="DN114" s="838"/>
      <c r="DO114" s="838"/>
      <c r="DP114" s="839"/>
      <c r="DQ114" s="840" t="s">
        <v>436</v>
      </c>
      <c r="DR114" s="838"/>
      <c r="DS114" s="838"/>
      <c r="DT114" s="838"/>
      <c r="DU114" s="839"/>
      <c r="DV114" s="885" t="s">
        <v>384</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291413</v>
      </c>
      <c r="AB115" s="984"/>
      <c r="AC115" s="984"/>
      <c r="AD115" s="984"/>
      <c r="AE115" s="985"/>
      <c r="AF115" s="986">
        <v>275528</v>
      </c>
      <c r="AG115" s="984"/>
      <c r="AH115" s="984"/>
      <c r="AI115" s="984"/>
      <c r="AJ115" s="985"/>
      <c r="AK115" s="986">
        <v>256281</v>
      </c>
      <c r="AL115" s="984"/>
      <c r="AM115" s="984"/>
      <c r="AN115" s="984"/>
      <c r="AO115" s="985"/>
      <c r="AP115" s="987">
        <v>1.5</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452</v>
      </c>
      <c r="BR115" s="875"/>
      <c r="BS115" s="875"/>
      <c r="BT115" s="875"/>
      <c r="BU115" s="875"/>
      <c r="BV115" s="875" t="s">
        <v>452</v>
      </c>
      <c r="BW115" s="875"/>
      <c r="BX115" s="875"/>
      <c r="BY115" s="875"/>
      <c r="BZ115" s="875"/>
      <c r="CA115" s="875" t="s">
        <v>384</v>
      </c>
      <c r="CB115" s="875"/>
      <c r="CC115" s="875"/>
      <c r="CD115" s="875"/>
      <c r="CE115" s="875"/>
      <c r="CF115" s="936" t="s">
        <v>121</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384</v>
      </c>
      <c r="DR115" s="838"/>
      <c r="DS115" s="838"/>
      <c r="DT115" s="838"/>
      <c r="DU115" s="839"/>
      <c r="DV115" s="885" t="s">
        <v>121</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110</v>
      </c>
      <c r="AB116" s="838"/>
      <c r="AC116" s="838"/>
      <c r="AD116" s="838"/>
      <c r="AE116" s="839"/>
      <c r="AF116" s="840">
        <v>197</v>
      </c>
      <c r="AG116" s="838"/>
      <c r="AH116" s="838"/>
      <c r="AI116" s="838"/>
      <c r="AJ116" s="839"/>
      <c r="AK116" s="840">
        <v>142</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434</v>
      </c>
      <c r="BW116" s="875"/>
      <c r="BX116" s="875"/>
      <c r="BY116" s="875"/>
      <c r="BZ116" s="875"/>
      <c r="CA116" s="875" t="s">
        <v>121</v>
      </c>
      <c r="CB116" s="875"/>
      <c r="CC116" s="875"/>
      <c r="CD116" s="875"/>
      <c r="CE116" s="875"/>
      <c r="CF116" s="936" t="s">
        <v>121</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168067</v>
      </c>
      <c r="DH116" s="838"/>
      <c r="DI116" s="838"/>
      <c r="DJ116" s="838"/>
      <c r="DK116" s="839"/>
      <c r="DL116" s="840">
        <v>97425</v>
      </c>
      <c r="DM116" s="838"/>
      <c r="DN116" s="838"/>
      <c r="DO116" s="838"/>
      <c r="DP116" s="839"/>
      <c r="DQ116" s="840">
        <v>30603</v>
      </c>
      <c r="DR116" s="838"/>
      <c r="DS116" s="838"/>
      <c r="DT116" s="838"/>
      <c r="DU116" s="839"/>
      <c r="DV116" s="885">
        <v>0.2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6478414</v>
      </c>
      <c r="AB117" s="970"/>
      <c r="AC117" s="970"/>
      <c r="AD117" s="970"/>
      <c r="AE117" s="971"/>
      <c r="AF117" s="972">
        <v>6166089</v>
      </c>
      <c r="AG117" s="970"/>
      <c r="AH117" s="970"/>
      <c r="AI117" s="970"/>
      <c r="AJ117" s="971"/>
      <c r="AK117" s="972">
        <v>6509261</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459</v>
      </c>
      <c r="BR117" s="875"/>
      <c r="BS117" s="875"/>
      <c r="BT117" s="875"/>
      <c r="BU117" s="875"/>
      <c r="BV117" s="875" t="s">
        <v>121</v>
      </c>
      <c r="BW117" s="875"/>
      <c r="BX117" s="875"/>
      <c r="BY117" s="875"/>
      <c r="BZ117" s="875"/>
      <c r="CA117" s="875" t="s">
        <v>442</v>
      </c>
      <c r="CB117" s="875"/>
      <c r="CC117" s="875"/>
      <c r="CD117" s="875"/>
      <c r="CE117" s="875"/>
      <c r="CF117" s="936" t="s">
        <v>121</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384</v>
      </c>
      <c r="DH117" s="838"/>
      <c r="DI117" s="838"/>
      <c r="DJ117" s="838"/>
      <c r="DK117" s="839"/>
      <c r="DL117" s="840" t="s">
        <v>435</v>
      </c>
      <c r="DM117" s="838"/>
      <c r="DN117" s="838"/>
      <c r="DO117" s="838"/>
      <c r="DP117" s="839"/>
      <c r="DQ117" s="840" t="s">
        <v>459</v>
      </c>
      <c r="DR117" s="838"/>
      <c r="DS117" s="838"/>
      <c r="DT117" s="838"/>
      <c r="DU117" s="839"/>
      <c r="DV117" s="885" t="s">
        <v>121</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297</v>
      </c>
      <c r="AG118" s="963"/>
      <c r="AH118" s="963"/>
      <c r="AI118" s="963"/>
      <c r="AJ118" s="964"/>
      <c r="AK118" s="965" t="s">
        <v>296</v>
      </c>
      <c r="AL118" s="963"/>
      <c r="AM118" s="963"/>
      <c r="AN118" s="963"/>
      <c r="AO118" s="964"/>
      <c r="AP118" s="966" t="s">
        <v>425</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384</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459</v>
      </c>
      <c r="DM118" s="838"/>
      <c r="DN118" s="838"/>
      <c r="DO118" s="838"/>
      <c r="DP118" s="839"/>
      <c r="DQ118" s="840" t="s">
        <v>121</v>
      </c>
      <c r="DR118" s="838"/>
      <c r="DS118" s="838"/>
      <c r="DT118" s="838"/>
      <c r="DU118" s="839"/>
      <c r="DV118" s="885" t="s">
        <v>435</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463</v>
      </c>
      <c r="AG119" s="956"/>
      <c r="AH119" s="956"/>
      <c r="AI119" s="956"/>
      <c r="AJ119" s="957"/>
      <c r="AK119" s="958" t="s">
        <v>121</v>
      </c>
      <c r="AL119" s="956"/>
      <c r="AM119" s="956"/>
      <c r="AN119" s="956"/>
      <c r="AO119" s="957"/>
      <c r="AP119" s="959" t="s">
        <v>436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464</v>
      </c>
      <c r="BP119" s="939"/>
      <c r="BQ119" s="943">
        <v>81607355</v>
      </c>
      <c r="BR119" s="906"/>
      <c r="BS119" s="906"/>
      <c r="BT119" s="906"/>
      <c r="BU119" s="906"/>
      <c r="BV119" s="906">
        <v>79987454</v>
      </c>
      <c r="BW119" s="906"/>
      <c r="BX119" s="906"/>
      <c r="BY119" s="906"/>
      <c r="BZ119" s="906"/>
      <c r="CA119" s="906">
        <v>79196774</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1553555</v>
      </c>
      <c r="DH119" s="821"/>
      <c r="DI119" s="821"/>
      <c r="DJ119" s="821"/>
      <c r="DK119" s="822"/>
      <c r="DL119" s="823">
        <v>1378305</v>
      </c>
      <c r="DM119" s="821"/>
      <c r="DN119" s="821"/>
      <c r="DO119" s="821"/>
      <c r="DP119" s="822"/>
      <c r="DQ119" s="823">
        <v>1263002</v>
      </c>
      <c r="DR119" s="821"/>
      <c r="DS119" s="821"/>
      <c r="DT119" s="821"/>
      <c r="DU119" s="822"/>
      <c r="DV119" s="909">
        <v>7.2</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384</v>
      </c>
      <c r="AG120" s="838"/>
      <c r="AH120" s="838"/>
      <c r="AI120" s="838"/>
      <c r="AJ120" s="839"/>
      <c r="AK120" s="840" t="s">
        <v>466</v>
      </c>
      <c r="AL120" s="838"/>
      <c r="AM120" s="838"/>
      <c r="AN120" s="838"/>
      <c r="AO120" s="839"/>
      <c r="AP120" s="885" t="s">
        <v>384</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10105533</v>
      </c>
      <c r="BR120" s="903"/>
      <c r="BS120" s="903"/>
      <c r="BT120" s="903"/>
      <c r="BU120" s="903"/>
      <c r="BV120" s="903">
        <v>9685195</v>
      </c>
      <c r="BW120" s="903"/>
      <c r="BX120" s="903"/>
      <c r="BY120" s="903"/>
      <c r="BZ120" s="903"/>
      <c r="CA120" s="903">
        <v>8606623</v>
      </c>
      <c r="CB120" s="903"/>
      <c r="CC120" s="903"/>
      <c r="CD120" s="903"/>
      <c r="CE120" s="903"/>
      <c r="CF120" s="927">
        <v>48.8</v>
      </c>
      <c r="CG120" s="928"/>
      <c r="CH120" s="928"/>
      <c r="CI120" s="928"/>
      <c r="CJ120" s="928"/>
      <c r="CK120" s="929" t="s">
        <v>469</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30613486</v>
      </c>
      <c r="DH120" s="903"/>
      <c r="DI120" s="903"/>
      <c r="DJ120" s="903"/>
      <c r="DK120" s="903"/>
      <c r="DL120" s="903">
        <v>29873797</v>
      </c>
      <c r="DM120" s="903"/>
      <c r="DN120" s="903"/>
      <c r="DO120" s="903"/>
      <c r="DP120" s="903"/>
      <c r="DQ120" s="903">
        <v>29706014</v>
      </c>
      <c r="DR120" s="903"/>
      <c r="DS120" s="903"/>
      <c r="DT120" s="903"/>
      <c r="DU120" s="903"/>
      <c r="DV120" s="904">
        <v>168.4</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384</v>
      </c>
      <c r="AG121" s="838"/>
      <c r="AH121" s="838"/>
      <c r="AI121" s="838"/>
      <c r="AJ121" s="839"/>
      <c r="AK121" s="840" t="s">
        <v>384</v>
      </c>
      <c r="AL121" s="838"/>
      <c r="AM121" s="838"/>
      <c r="AN121" s="838"/>
      <c r="AO121" s="839"/>
      <c r="AP121" s="885" t="s">
        <v>384</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259732</v>
      </c>
      <c r="BR121" s="875"/>
      <c r="BS121" s="875"/>
      <c r="BT121" s="875"/>
      <c r="BU121" s="875"/>
      <c r="BV121" s="875">
        <v>238636</v>
      </c>
      <c r="BW121" s="875"/>
      <c r="BX121" s="875"/>
      <c r="BY121" s="875"/>
      <c r="BZ121" s="875"/>
      <c r="CA121" s="875">
        <v>185267</v>
      </c>
      <c r="CB121" s="875"/>
      <c r="CC121" s="875"/>
      <c r="CD121" s="875"/>
      <c r="CE121" s="875"/>
      <c r="CF121" s="936">
        <v>1.1000000000000001</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7972519</v>
      </c>
      <c r="DH121" s="875"/>
      <c r="DI121" s="875"/>
      <c r="DJ121" s="875"/>
      <c r="DK121" s="875"/>
      <c r="DL121" s="875">
        <v>7742144</v>
      </c>
      <c r="DM121" s="875"/>
      <c r="DN121" s="875"/>
      <c r="DO121" s="875"/>
      <c r="DP121" s="875"/>
      <c r="DQ121" s="875">
        <v>7458279</v>
      </c>
      <c r="DR121" s="875"/>
      <c r="DS121" s="875"/>
      <c r="DT121" s="875"/>
      <c r="DU121" s="875"/>
      <c r="DV121" s="852">
        <v>42.3</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121</v>
      </c>
      <c r="AG122" s="838"/>
      <c r="AH122" s="838"/>
      <c r="AI122" s="838"/>
      <c r="AJ122" s="839"/>
      <c r="AK122" s="840" t="s">
        <v>384</v>
      </c>
      <c r="AL122" s="838"/>
      <c r="AM122" s="838"/>
      <c r="AN122" s="838"/>
      <c r="AO122" s="839"/>
      <c r="AP122" s="885" t="s">
        <v>384</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50416525</v>
      </c>
      <c r="BR122" s="906"/>
      <c r="BS122" s="906"/>
      <c r="BT122" s="906"/>
      <c r="BU122" s="906"/>
      <c r="BV122" s="906">
        <v>49065866</v>
      </c>
      <c r="BW122" s="906"/>
      <c r="BX122" s="906"/>
      <c r="BY122" s="906"/>
      <c r="BZ122" s="906"/>
      <c r="CA122" s="906">
        <v>49144185</v>
      </c>
      <c r="CB122" s="906"/>
      <c r="CC122" s="906"/>
      <c r="CD122" s="906"/>
      <c r="CE122" s="906"/>
      <c r="CF122" s="907">
        <v>278.7</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1736605</v>
      </c>
      <c r="DH122" s="875"/>
      <c r="DI122" s="875"/>
      <c r="DJ122" s="875"/>
      <c r="DK122" s="875"/>
      <c r="DL122" s="875">
        <v>1704956</v>
      </c>
      <c r="DM122" s="875"/>
      <c r="DN122" s="875"/>
      <c r="DO122" s="875"/>
      <c r="DP122" s="875"/>
      <c r="DQ122" s="875">
        <v>1776980</v>
      </c>
      <c r="DR122" s="875"/>
      <c r="DS122" s="875"/>
      <c r="DT122" s="875"/>
      <c r="DU122" s="875"/>
      <c r="DV122" s="852">
        <v>10.1</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93285</v>
      </c>
      <c r="AB123" s="838"/>
      <c r="AC123" s="838"/>
      <c r="AD123" s="838"/>
      <c r="AE123" s="839"/>
      <c r="AF123" s="840">
        <v>81457</v>
      </c>
      <c r="AG123" s="838"/>
      <c r="AH123" s="838"/>
      <c r="AI123" s="838"/>
      <c r="AJ123" s="839"/>
      <c r="AK123" s="840">
        <v>66823</v>
      </c>
      <c r="AL123" s="838"/>
      <c r="AM123" s="838"/>
      <c r="AN123" s="838"/>
      <c r="AO123" s="839"/>
      <c r="AP123" s="885">
        <v>0.4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475</v>
      </c>
      <c r="BP123" s="939"/>
      <c r="BQ123" s="893">
        <v>60781790</v>
      </c>
      <c r="BR123" s="894"/>
      <c r="BS123" s="894"/>
      <c r="BT123" s="894"/>
      <c r="BU123" s="894"/>
      <c r="BV123" s="894">
        <v>58989697</v>
      </c>
      <c r="BW123" s="894"/>
      <c r="BX123" s="894"/>
      <c r="BY123" s="894"/>
      <c r="BZ123" s="894"/>
      <c r="CA123" s="894">
        <v>57936075</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v>11181</v>
      </c>
      <c r="DM123" s="838"/>
      <c r="DN123" s="838"/>
      <c r="DO123" s="838"/>
      <c r="DP123" s="839"/>
      <c r="DQ123" s="840">
        <v>32314</v>
      </c>
      <c r="DR123" s="838"/>
      <c r="DS123" s="838"/>
      <c r="DT123" s="838"/>
      <c r="DU123" s="839"/>
      <c r="DV123" s="885">
        <v>0.2</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442</v>
      </c>
      <c r="AB124" s="838"/>
      <c r="AC124" s="838"/>
      <c r="AD124" s="838"/>
      <c r="AE124" s="839"/>
      <c r="AF124" s="840" t="s">
        <v>384</v>
      </c>
      <c r="AG124" s="838"/>
      <c r="AH124" s="838"/>
      <c r="AI124" s="838"/>
      <c r="AJ124" s="839"/>
      <c r="AK124" s="840" t="s">
        <v>384</v>
      </c>
      <c r="AL124" s="838"/>
      <c r="AM124" s="838"/>
      <c r="AN124" s="838"/>
      <c r="AO124" s="839"/>
      <c r="AP124" s="885" t="s">
        <v>384</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112.6</v>
      </c>
      <c r="BR124" s="892"/>
      <c r="BS124" s="892"/>
      <c r="BT124" s="892"/>
      <c r="BU124" s="892"/>
      <c r="BV124" s="892">
        <v>116.5</v>
      </c>
      <c r="BW124" s="892"/>
      <c r="BX124" s="892"/>
      <c r="BY124" s="892"/>
      <c r="BZ124" s="892"/>
      <c r="CA124" s="892">
        <v>120.5</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384</v>
      </c>
      <c r="DH124" s="821"/>
      <c r="DI124" s="821"/>
      <c r="DJ124" s="821"/>
      <c r="DK124" s="822"/>
      <c r="DL124" s="823" t="s">
        <v>121</v>
      </c>
      <c r="DM124" s="821"/>
      <c r="DN124" s="821"/>
      <c r="DO124" s="821"/>
      <c r="DP124" s="822"/>
      <c r="DQ124" s="823" t="s">
        <v>442</v>
      </c>
      <c r="DR124" s="821"/>
      <c r="DS124" s="821"/>
      <c r="DT124" s="821"/>
      <c r="DU124" s="822"/>
      <c r="DV124" s="909" t="s">
        <v>384</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384</v>
      </c>
      <c r="AB125" s="838"/>
      <c r="AC125" s="838"/>
      <c r="AD125" s="838"/>
      <c r="AE125" s="839"/>
      <c r="AF125" s="840" t="s">
        <v>436</v>
      </c>
      <c r="AG125" s="838"/>
      <c r="AH125" s="838"/>
      <c r="AI125" s="838"/>
      <c r="AJ125" s="839"/>
      <c r="AK125" s="840" t="s">
        <v>446</v>
      </c>
      <c r="AL125" s="838"/>
      <c r="AM125" s="838"/>
      <c r="AN125" s="838"/>
      <c r="AO125" s="839"/>
      <c r="AP125" s="885" t="s">
        <v>439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384</v>
      </c>
      <c r="DH125" s="903"/>
      <c r="DI125" s="903"/>
      <c r="DJ125" s="903"/>
      <c r="DK125" s="903"/>
      <c r="DL125" s="903" t="s">
        <v>436</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198128</v>
      </c>
      <c r="AB126" s="838"/>
      <c r="AC126" s="838"/>
      <c r="AD126" s="838"/>
      <c r="AE126" s="839"/>
      <c r="AF126" s="840">
        <v>194071</v>
      </c>
      <c r="AG126" s="838"/>
      <c r="AH126" s="838"/>
      <c r="AI126" s="838"/>
      <c r="AJ126" s="839"/>
      <c r="AK126" s="840">
        <v>189458</v>
      </c>
      <c r="AL126" s="838"/>
      <c r="AM126" s="838"/>
      <c r="AN126" s="838"/>
      <c r="AO126" s="839"/>
      <c r="AP126" s="885">
        <v>1.1000000000000001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384</v>
      </c>
      <c r="DH126" s="875"/>
      <c r="DI126" s="875"/>
      <c r="DJ126" s="875"/>
      <c r="DK126" s="875"/>
      <c r="DL126" s="875" t="s">
        <v>384</v>
      </c>
      <c r="DM126" s="875"/>
      <c r="DN126" s="875"/>
      <c r="DO126" s="875"/>
      <c r="DP126" s="875"/>
      <c r="DQ126" s="875" t="s">
        <v>384</v>
      </c>
      <c r="DR126" s="875"/>
      <c r="DS126" s="875"/>
      <c r="DT126" s="875"/>
      <c r="DU126" s="875"/>
      <c r="DV126" s="852" t="s">
        <v>384</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439</v>
      </c>
      <c r="AB127" s="838"/>
      <c r="AC127" s="838"/>
      <c r="AD127" s="838"/>
      <c r="AE127" s="839"/>
      <c r="AF127" s="840" t="s">
        <v>384</v>
      </c>
      <c r="AG127" s="838"/>
      <c r="AH127" s="838"/>
      <c r="AI127" s="838"/>
      <c r="AJ127" s="839"/>
      <c r="AK127" s="840" t="s">
        <v>384</v>
      </c>
      <c r="AL127" s="838"/>
      <c r="AM127" s="838"/>
      <c r="AN127" s="838"/>
      <c r="AO127" s="839"/>
      <c r="AP127" s="885" t="s">
        <v>439</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439</v>
      </c>
      <c r="DH127" s="875"/>
      <c r="DI127" s="875"/>
      <c r="DJ127" s="875"/>
      <c r="DK127" s="875"/>
      <c r="DL127" s="875" t="s">
        <v>442</v>
      </c>
      <c r="DM127" s="875"/>
      <c r="DN127" s="875"/>
      <c r="DO127" s="875"/>
      <c r="DP127" s="875"/>
      <c r="DQ127" s="875" t="s">
        <v>436</v>
      </c>
      <c r="DR127" s="875"/>
      <c r="DS127" s="875"/>
      <c r="DT127" s="875"/>
      <c r="DU127" s="875"/>
      <c r="DV127" s="852" t="s">
        <v>384</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41912</v>
      </c>
      <c r="AB128" s="859"/>
      <c r="AC128" s="859"/>
      <c r="AD128" s="859"/>
      <c r="AE128" s="860"/>
      <c r="AF128" s="861">
        <v>48621</v>
      </c>
      <c r="AG128" s="859"/>
      <c r="AH128" s="859"/>
      <c r="AI128" s="859"/>
      <c r="AJ128" s="860"/>
      <c r="AK128" s="861">
        <v>67285</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463</v>
      </c>
      <c r="BG128" s="845"/>
      <c r="BH128" s="845"/>
      <c r="BI128" s="845"/>
      <c r="BJ128" s="845"/>
      <c r="BK128" s="845"/>
      <c r="BL128" s="868"/>
      <c r="BM128" s="844">
        <v>12.34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121</v>
      </c>
      <c r="DM128" s="849"/>
      <c r="DN128" s="849"/>
      <c r="DO128" s="849"/>
      <c r="DP128" s="849"/>
      <c r="DQ128" s="849" t="s">
        <v>384</v>
      </c>
      <c r="DR128" s="849"/>
      <c r="DS128" s="849"/>
      <c r="DT128" s="849"/>
      <c r="DU128" s="849"/>
      <c r="DV128" s="850" t="s">
        <v>466</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22362692</v>
      </c>
      <c r="AB129" s="838"/>
      <c r="AC129" s="838"/>
      <c r="AD129" s="838"/>
      <c r="AE129" s="839"/>
      <c r="AF129" s="840">
        <v>21898299</v>
      </c>
      <c r="AG129" s="838"/>
      <c r="AH129" s="838"/>
      <c r="AI129" s="838"/>
      <c r="AJ129" s="839"/>
      <c r="AK129" s="840">
        <v>21668781</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384</v>
      </c>
      <c r="BG129" s="828"/>
      <c r="BH129" s="828"/>
      <c r="BI129" s="828"/>
      <c r="BJ129" s="828"/>
      <c r="BK129" s="828"/>
      <c r="BL129" s="829"/>
      <c r="BM129" s="827">
        <v>17.34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3877966</v>
      </c>
      <c r="AB130" s="838"/>
      <c r="AC130" s="838"/>
      <c r="AD130" s="838"/>
      <c r="AE130" s="839"/>
      <c r="AF130" s="840">
        <v>3876931</v>
      </c>
      <c r="AG130" s="838"/>
      <c r="AH130" s="838"/>
      <c r="AI130" s="838"/>
      <c r="AJ130" s="839"/>
      <c r="AK130" s="840">
        <v>4032824</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13.3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18484726</v>
      </c>
      <c r="AB131" s="821"/>
      <c r="AC131" s="821"/>
      <c r="AD131" s="821"/>
      <c r="AE131" s="822"/>
      <c r="AF131" s="823">
        <v>18021368</v>
      </c>
      <c r="AG131" s="821"/>
      <c r="AH131" s="821"/>
      <c r="AI131" s="821"/>
      <c r="AJ131" s="822"/>
      <c r="AK131" s="823">
        <v>17635957</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120.5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13.84135204</v>
      </c>
      <c r="AB132" s="801"/>
      <c r="AC132" s="801"/>
      <c r="AD132" s="801"/>
      <c r="AE132" s="802"/>
      <c r="AF132" s="803">
        <v>12.43266882</v>
      </c>
      <c r="AG132" s="801"/>
      <c r="AH132" s="801"/>
      <c r="AI132" s="801"/>
      <c r="AJ132" s="802"/>
      <c r="AK132" s="803">
        <v>13.660455170000001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14.7</v>
      </c>
      <c r="AB133" s="780"/>
      <c r="AC133" s="780"/>
      <c r="AD133" s="780"/>
      <c r="AE133" s="781"/>
      <c r="AF133" s="779">
        <v>13.7</v>
      </c>
      <c r="AG133" s="780"/>
      <c r="AH133" s="780"/>
      <c r="AI133" s="780"/>
      <c r="AJ133" s="781"/>
      <c r="AK133" s="779">
        <v>13.3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8ga3LE2u++j5iNCunzsKNmCj4Xu2Eh2yQzt8pQb1zptbnTj+l2AZDnC35hfY37/Kc1/F21nvSG91XbJyxToEg==" saltValue="fz40X3H/McRj36lKrKEh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zNehyG7QJjNh0jvtYcOQk0Tr6niSaWe2z1weUxC2culUkteJyTIVBsd/qvxbXqz/p+fslfqfMXAxA+OOTGcHg==" saltValue="0HDDo3t/Rl13Cz5zRQxo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CxboANblvy5PVeWt1mdheL9jxuRtFn/R0GrqDYFSrI/2fRtOBivQLSAVKR0hr0Z0vwyX9q5LA39B7XWW6Z4wA==" saltValue="JDjsw/XjSUa3FCGgX4rR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5432877</v>
      </c>
      <c r="AP9" s="292">
        <v>88375</v>
      </c>
      <c r="AQ9" s="293">
        <v>72828</v>
      </c>
      <c r="AR9" s="294">
        <v>21.3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498692</v>
      </c>
      <c r="AP10" s="295">
        <v>8112</v>
      </c>
      <c r="AQ10" s="296">
        <v>5865</v>
      </c>
      <c r="AR10" s="297">
        <v>38.299999999999997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46494</v>
      </c>
      <c r="AP11" s="295">
        <v>756</v>
      </c>
      <c r="AQ11" s="296">
        <v>5145</v>
      </c>
      <c r="AR11" s="297">
        <v>-85.3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1255</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103720</v>
      </c>
      <c r="AP14" s="295">
        <v>1687</v>
      </c>
      <c r="AQ14" s="296">
        <v>3026</v>
      </c>
      <c r="AR14" s="297">
        <v>-44.2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77263</v>
      </c>
      <c r="AP15" s="295">
        <v>1257</v>
      </c>
      <c r="AQ15" s="296">
        <v>1617</v>
      </c>
      <c r="AR15" s="297">
        <v>-22.3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-501949</v>
      </c>
      <c r="AP16" s="295">
        <v>-8165</v>
      </c>
      <c r="AQ16" s="296">
        <v>-6841</v>
      </c>
      <c r="AR16" s="297">
        <v>19.399999999999999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5657097</v>
      </c>
      <c r="AP17" s="295">
        <v>92023</v>
      </c>
      <c r="AQ17" s="296">
        <v>82896</v>
      </c>
      <c r="AR17" s="297">
        <v>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11.05</v>
      </c>
      <c r="AP21" s="308">
        <v>8.3000000000000007</v>
      </c>
      <c r="AQ21" s="309">
        <v>2.75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93.5</v>
      </c>
      <c r="AP22" s="313">
        <v>98</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3615035</v>
      </c>
      <c r="AP32" s="322">
        <v>58805</v>
      </c>
      <c r="AQ32" s="323">
        <v>54128</v>
      </c>
      <c r="AR32" s="324">
        <v>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36</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2636602</v>
      </c>
      <c r="AP35" s="322">
        <v>42889</v>
      </c>
      <c r="AQ35" s="323">
        <v>14780</v>
      </c>
      <c r="AR35" s="324">
        <v>190.2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1201</v>
      </c>
      <c r="AP36" s="322">
        <v>20</v>
      </c>
      <c r="AQ36" s="323">
        <v>1208</v>
      </c>
      <c r="AR36" s="324">
        <v>-98.3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256281</v>
      </c>
      <c r="AP37" s="322">
        <v>4169</v>
      </c>
      <c r="AQ37" s="323">
        <v>884</v>
      </c>
      <c r="AR37" s="324">
        <v>371.6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142</v>
      </c>
      <c r="AP38" s="325">
        <v>2</v>
      </c>
      <c r="AQ38" s="326">
        <v>2</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-67285</v>
      </c>
      <c r="AP39" s="322">
        <v>-1095</v>
      </c>
      <c r="AQ39" s="323">
        <v>-4266</v>
      </c>
      <c r="AR39" s="324">
        <v>-74.3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-4032824</v>
      </c>
      <c r="AP40" s="322">
        <v>-65601</v>
      </c>
      <c r="AQ40" s="323">
        <v>-48487</v>
      </c>
      <c r="AR40" s="324">
        <v>35.299999999999997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2409152</v>
      </c>
      <c r="AP41" s="322">
        <v>39189</v>
      </c>
      <c r="AQ41" s="323">
        <v>18285</v>
      </c>
      <c r="AR41" s="324">
        <v>114.3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6600969</v>
      </c>
      <c r="AN51" s="344">
        <v>100750</v>
      </c>
      <c r="AO51" s="345">
        <v>76.2</v>
      </c>
      <c r="AP51" s="346">
        <v>63956</v>
      </c>
      <c r="AQ51" s="347">
        <v>25.7</v>
      </c>
      <c r="AR51" s="348">
        <v>50.5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3091273</v>
      </c>
      <c r="AN52" s="352">
        <v>47182</v>
      </c>
      <c r="AO52" s="353">
        <v>64.400000000000006</v>
      </c>
      <c r="AP52" s="354">
        <v>29239</v>
      </c>
      <c r="AQ52" s="355">
        <v>8.8000000000000007</v>
      </c>
      <c r="AR52" s="356">
        <v>55.6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6945064</v>
      </c>
      <c r="AN53" s="344">
        <v>107480</v>
      </c>
      <c r="AO53" s="345">
        <v>6.7</v>
      </c>
      <c r="AP53" s="346">
        <v>66255</v>
      </c>
      <c r="AQ53" s="347">
        <v>3.6</v>
      </c>
      <c r="AR53" s="348">
        <v>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4571833</v>
      </c>
      <c r="AN54" s="352">
        <v>70753</v>
      </c>
      <c r="AO54" s="353">
        <v>50</v>
      </c>
      <c r="AP54" s="354">
        <v>31822</v>
      </c>
      <c r="AQ54" s="355">
        <v>8.8000000000000007</v>
      </c>
      <c r="AR54" s="356">
        <v>41.2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3831916</v>
      </c>
      <c r="AN55" s="344">
        <v>60237</v>
      </c>
      <c r="AO55" s="345">
        <v>-44</v>
      </c>
      <c r="AP55" s="346">
        <v>92247</v>
      </c>
      <c r="AQ55" s="347">
        <v>39.200000000000003</v>
      </c>
      <c r="AR55" s="348">
        <v>-83.2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2771903</v>
      </c>
      <c r="AN56" s="352">
        <v>43574</v>
      </c>
      <c r="AO56" s="353">
        <v>-38.4</v>
      </c>
      <c r="AP56" s="354">
        <v>37204</v>
      </c>
      <c r="AQ56" s="355">
        <v>16.899999999999999</v>
      </c>
      <c r="AR56" s="356">
        <v>-55.3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3661705</v>
      </c>
      <c r="AN57" s="344">
        <v>58458</v>
      </c>
      <c r="AO57" s="345">
        <v>-3</v>
      </c>
      <c r="AP57" s="346">
        <v>67319</v>
      </c>
      <c r="AQ57" s="347">
        <v>-27</v>
      </c>
      <c r="AR57" s="348">
        <v>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2653797</v>
      </c>
      <c r="AN58" s="352">
        <v>42367</v>
      </c>
      <c r="AO58" s="353">
        <v>-2.8</v>
      </c>
      <c r="AP58" s="354">
        <v>38101</v>
      </c>
      <c r="AQ58" s="355">
        <v>2.4</v>
      </c>
      <c r="AR58" s="356">
        <v>-5.2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4605425</v>
      </c>
      <c r="AN59" s="344">
        <v>74915</v>
      </c>
      <c r="AO59" s="345">
        <v>28.2</v>
      </c>
      <c r="AP59" s="346">
        <v>70615</v>
      </c>
      <c r="AQ59" s="347">
        <v>4.9000000000000004</v>
      </c>
      <c r="AR59" s="348">
        <v>23.3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3302733</v>
      </c>
      <c r="AN60" s="352">
        <v>53725</v>
      </c>
      <c r="AO60" s="353">
        <v>26.8</v>
      </c>
      <c r="AP60" s="354">
        <v>37382</v>
      </c>
      <c r="AQ60" s="355">
        <v>-1.9</v>
      </c>
      <c r="AR60" s="356">
        <v>28.7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5129016</v>
      </c>
      <c r="AN61" s="359">
        <v>80368</v>
      </c>
      <c r="AO61" s="360">
        <v>12.8</v>
      </c>
      <c r="AP61" s="361">
        <v>72078</v>
      </c>
      <c r="AQ61" s="362">
        <v>9.3000000000000007</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3278308</v>
      </c>
      <c r="AN62" s="352">
        <v>51520</v>
      </c>
      <c r="AO62" s="353">
        <v>20</v>
      </c>
      <c r="AP62" s="354">
        <v>34750</v>
      </c>
      <c r="AQ62" s="355">
        <v>7</v>
      </c>
      <c r="AR62" s="356">
        <v>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63Tj1BIfslB4K8V7LbDraGCChqDnZLSTiulmdI7qyzpwMAD7KStepVlp3RikhMMhX6X09SwuuLGy6gIeEGzfA==" saltValue="9UHKxeaIhTt4RSLuhAgg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sCNwXTortX2pDOsbgD1P30DAq+sZYdNxRlykIG3Vo8Hd9ysExrPsV+CFZKkmT1eGs7ZdBc6ngHAUxNv7oeb6Q==" saltValue="GLFsqnE7Xe4s1vTBqQk5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6tVjYhJhXoOKY3yIS3J23iAeqfvVazeTBdb9MH/7tMIhjnX3TbdbcQSBqz905g2bouQgIeWz9V+myHYmDK1GA==" saltValue="NII16PYDkbGo4KAVtj/S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16.53</v>
      </c>
      <c r="G47" s="12">
        <v>16.96</v>
      </c>
      <c r="H47" s="12">
        <v>8.07</v>
      </c>
      <c r="I47" s="12">
        <v>6.87</v>
      </c>
      <c r="J47" s="13">
        <v>2.52</v>
      </c>
    </row>
    <row r="48" spans="2:10" ht="57.75" customHeight="1" x14ac:dyDescent="0.15">
      <c r="B48" s="14"/>
      <c r="C48" s="1214" t="s">
        <v>4</v>
      </c>
      <c r="D48" s="1214"/>
      <c r="E48" s="1215"/>
      <c r="F48" s="15">
        <v>5.26</v>
      </c>
      <c r="G48" s="16">
        <v>5.36</v>
      </c>
      <c r="H48" s="16">
        <v>6.3</v>
      </c>
      <c r="I48" s="16">
        <v>4.95</v>
      </c>
      <c r="J48" s="17">
        <v>3.17</v>
      </c>
    </row>
    <row r="49" spans="2:10" ht="57.75" customHeight="1" thickBot="1" x14ac:dyDescent="0.2">
      <c r="B49" s="18"/>
      <c r="C49" s="1216" t="s">
        <v>5</v>
      </c>
      <c r="D49" s="1216"/>
      <c r="E49" s="1217"/>
      <c r="F49" s="19">
        <v>2.6</v>
      </c>
      <c r="G49" s="20">
        <v>0.32</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dHMNO5m8eP4IYaxdHZf7iB7jPppyqAvxARgkqsTZl4YF+XLS5OXJ/5L7m9KqaMMHgWLlVUMo9pvhIQcG96Fw==" saltValue="aQtZT+Q9rDfmuVxWRc0+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冨樫　和希</cp:lastModifiedBy>
  <cp:lastPrinted>2019-10-21T05:25:47Z</cp:lastPrinted>
  <dcterms:created xsi:type="dcterms:W3CDTF">2019-02-14T02:34:46Z</dcterms:created>
  <dcterms:modified xsi:type="dcterms:W3CDTF">2019-10-23T23:02:40Z</dcterms:modified>
  <cp:category/>
</cp:coreProperties>
</file>