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191\disk1\財政課(O)\係長\04_市町村課関係\01_県照会・報告\04　財政状況資料集\H30決算分\平成30年度財政状況資料集の作成について（2回目）\"/>
    </mc:Choice>
  </mc:AlternateContent>
  <bookViews>
    <workbookView xWindow="0" yWindow="0" windowWidth="28800" windowHeight="11100" tabRatio="9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W35" i="10"/>
  <c r="BW36" i="10" s="1"/>
  <c r="BW37" i="10" s="1"/>
  <c r="BW38" i="10" s="1"/>
  <c r="BW39" i="10" s="1"/>
  <c r="BW40" i="10" s="1"/>
  <c r="BW41" i="10" s="1"/>
  <c r="BW42" i="10" s="1"/>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<sst xmlns="http://schemas.openxmlformats.org/spreadsheetml/2006/main" count="1089" uniqueCount="625">
  <si>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</si>
  <si>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</si>
  <si>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</si>
  <si>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</si>
  <si>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</si>
  <si>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</si>
  <si>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</si>
  <si>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</si>
  <si>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</si>
  <si>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</si>
  <si>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</si>
  <si>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</si>
  <si>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</si>
  <si>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</si>
  <si>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</si>
  <si>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</si>
  <si>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</si>
  <si>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</si>
  <si>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</si>
  <si>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</si>
  <si>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</si>
  <si>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</si>
  <si>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</si>
  <si>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</si>
  <si>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</si>
  <si>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</si>
  <si>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</si>
  <si>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</si>
  <si>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</si>
  <si>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</si>
  <si>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</si>
  <si>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</si>
  <si>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</si>
  <si>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</si>
  <si>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</si>
  <si>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</si>
  <si>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</si>
  <si>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</si>
  <si>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</si>
  <si>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</si>
  <si>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</si>
  <si>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</si>
  <si>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</si>
  <si>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</si>
  <si>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</si>
  <si>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</si>
  <si>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</si>
  <si>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</si>
  <si>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</si>
  <si>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</si>
  <si>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</si>
  <si>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</si>
  <si>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</si>
  <si>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</si>
  <si>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</si>
  <si>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</si>
  <si>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</si>
  <si>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</si>
  <si>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</si>
  <si>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</si>
  <si>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</si>
  <si>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</si>
  <si>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</si>
  <si>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</si>
  <si>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</si>
  <si>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</si>
  <si>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</si>
  <si>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</si>
  <si>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</si>
  <si>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</si>
  <si>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</si>
  <si>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</si>
  <si>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</si>
  <si>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</si>
  <si>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</si>
  <si>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</si>
  <si>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</si>
  <si>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</si>
  <si>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</si>
  <si>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</si>
  <si>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</si>
  <si>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</si>
  <si>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</si>
  <si>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</si>
  <si>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</si>
  <si>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</si>
  <si>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</si>
  <si>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</si>
  <si>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</si>
  <si>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</si>
  <si>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</si>
  <si>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</si>
  <si>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</si>
  <si>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</si>
  <si>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</si>
  <si>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</si>
  <si>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</si>
  <si>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村上市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</si>
  <si>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</si>
  <si>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</si>
  <si>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</si>
  <si>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</si>
  <si>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</si>
  <si>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</si>
  <si>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</si>
  <si>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</si>
  <si>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</si>
  <si>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</si>
  <si>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</si>
  <si>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</si>
  <si>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</si>
  <si>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</si>
  <si>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</si>
  <si>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</si>
  <si>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</si>
  <si>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</si>
  <si>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</si>
  <si>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</si>
  <si>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</si>
  <si>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</si>
  <si>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</si>
  <si>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</si>
  <si>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</si>
  <si>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</si>
  <si>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</si>
  <si>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</si>
  <si>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</si>
  <si>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</si>
  <si>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</si>
  <si>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</si>
  <si>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</si>
  <si>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</si>
  <si>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</si>
  <si>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</si>
  <si>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</si>
  <si>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</si>
  <si>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</si>
  <si>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</si>
  <si>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</si>
  <si>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</si>
  <si>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</si>
  <si>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</si>
  <si>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</si>
  <si>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</si>
  <si>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</si>
  <si>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</si>
  <si>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</si>
  <si>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</si>
  <si>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</si>
  <si>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</si>
  <si>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</si>
  <si>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</si>
  <si>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</si>
  <si>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</si>
  <si>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</si>
  <si>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</si>
  <si>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</si>
  <si>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</si>
  <si>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</si>
  <si>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</si>
  <si>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</si>
  <si>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</si>
  <si>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</si>
  <si>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</si>
  <si>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</si>
  <si>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</si>
  <si>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</si>
  <si>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</si>
  <si>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</si>
  <si>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</si>
  <si>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</si>
  <si>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</si>
  <si>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</si>
  <si>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</si>
  <si>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</si>
  <si>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</si>
  <si>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</si>
  <si>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</si>
  <si>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</si>
  <si>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</si>
  <si>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</si>
  <si>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</si>
  <si>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</si>
  <si>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</si>
  <si>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</si>
  <si>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</si>
  <si>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</si>
  <si>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</si>
  <si>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</si>
  <si>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</si>
  <si>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</si>
  <si>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</si>
  <si>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</si>
  <si>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</si>
  <si>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</si>
  <si>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</si>
  <si>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</si>
  <si>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</si>
  <si>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</si>
  <si>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</si>
  <si>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</si>
  <si>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</si>
  <si>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</si>
  <si>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</si>
  <si>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</si>
  <si>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</si>
  <si>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</si>
  <si>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</si>
  <si>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</si>
  <si>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</si>
  <si>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</si>
  <si>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</si>
  <si>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</si>
  <si>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</si>
  <si>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新潟県村上市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</si>
  <si>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</si>
  <si>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</si>
  <si>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</si>
  <si>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</si>
  <si>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</si>
  <si>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</si>
  <si>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</si>
  <si>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</si>
  <si>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</si>
  <si>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</si>
  <si>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</si>
  <si>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</si>
  <si>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</si>
  <si>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</si>
  <si>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</si>
  <si>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</si>
  <si>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</si>
  <si>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</si>
  <si>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</si>
  <si>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</si>
  <si>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</si>
  <si>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</si>
  <si>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</si>
  <si>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</si>
  <si>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</si>
  <si>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</si>
  <si>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</si>
  <si>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</si>
  <si>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</si>
  <si>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</si>
  <si>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</si>
  <si>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</si>
  <si>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</si>
  <si>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</si>
  <si>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</si>
  <si>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</si>
  <si>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</si>
  <si>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</si>
  <si>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</si>
  <si>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</si>
  <si>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</si>
  <si>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</si>
  <si>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</si>
  <si>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</si>
  <si>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</si>
  <si>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</si>
  <si>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</si>
  <si>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</si>
  <si>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</si>
  <si>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</si>
  <si>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</si>
  <si>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</si>
  <si>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</si>
  <si>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</si>
  <si>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</si>
  <si>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</si>
  <si>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</si>
  <si>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</si>
  <si>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</si>
  <si>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</si>
  <si>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</si>
  <si>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</si>
  <si>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</si>
  <si>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</si>
  <si>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</si>
  <si>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</si>
  <si>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</si>
  <si>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</si>
  <si>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</si>
  <si>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</si>
  <si>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</si>
  <si>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</si>
  <si>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</si>
  <si>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</si>
  <si>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</si>
  <si>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</si>
  <si>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</si>
  <si>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</si>
  <si>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</si>
  <si>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</si>
  <si>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</si>
  <si>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</si>
  <si>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</si>
  <si>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</si>
  <si>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</si>
  <si>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</si>
  <si>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</si>
  <si>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</si>
  <si>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</si>
  <si>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</si>
  <si>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</si>
  <si>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</si>
  <si>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</si>
  <si>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</si>
  <si>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</si>
  <si>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</si>
  <si>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</si>
  <si>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</si>
  <si>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</si>
  <si>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</si>
  <si>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</si>
  <si>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</si>
  <si>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</si>
  <si>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</si>
  <si>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</si>
  <si>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</si>
  <si>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</si>
  <si>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</si>
  <si>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</si>
  <si>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</si>
  <si>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</si>
  <si>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</si>
  <si>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</si>
  <si>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</si>
  <si>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</si>
  <si>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</si>
  <si>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</si>
  <si>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</si>
  <si>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</si>
  <si>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</si>
  <si>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</si>
  <si>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</si>
  <si>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</si>
  <si>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</si>
  <si>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</si>
  <si>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</si>
  <si>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</si>
  <si>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</si>
  <si>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</si>
  <si>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</si>
  <si>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</si>
  <si>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</si>
  <si>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</si>
  <si>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</si>
  <si>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</si>
  <si>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</si>
  <si>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</si>
  <si>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</si>
  <si>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</si>
  <si>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</si>
  <si>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</si>
  <si>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</si>
  <si>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</si>
  <si>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</si>
  <si>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</si>
  <si>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</si>
  <si>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</si>
  <si>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</si>
  <si>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新潟県村上市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</si>
  <si>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</si>
  <si>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</si>
  <si>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</si>
  <si>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</si>
  <si>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</si>
  <si>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</si>
  <si>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</si>
  <si>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</si>
  <si>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</si>
  <si>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</si>
  <si>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</si>
  <si>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</si>
  <si>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</si>
  <si>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</si>
  <si>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</si>
  <si>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</si>
  <si>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</si>
  <si>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</si>
  <si>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</si>
  <si>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</si>
  <si>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</si>
  <si>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</si>
  <si>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情報通信事業特別会計</t>
    <phoneticPr fontId="5"/>
  </si>
  <si>
    <t>蒲萄スキー場特別会計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</si>
  <si>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</si>
  <si>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</si>
  <si>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</si>
  <si>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</si>
  <si>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</si>
  <si>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</si>
  <si>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</si>
  <si>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</si>
  <si>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</si>
  <si>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</si>
  <si>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</si>
  <si>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</si>
  <si>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</si>
  <si>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</si>
  <si>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</si>
  <si>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</si>
  <si>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</si>
  <si>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</si>
  <si>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下水道事業特別会計</t>
    <phoneticPr fontId="5"/>
  </si>
  <si>
    <t>法非適用企業</t>
    <phoneticPr fontId="5"/>
  </si>
  <si>
    <t>集落排水事業特別会計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</si>
  <si>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</si>
  <si>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</si>
  <si>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</si>
  <si>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</si>
  <si>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</si>
  <si>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</si>
  <si>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</si>
  <si>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</si>
  <si>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</si>
  <si>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</si>
  <si>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</si>
  <si>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</si>
  <si>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</si>
  <si>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</si>
  <si>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</si>
  <si>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</si>
  <si>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</si>
  <si>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</si>
  <si>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</si>
  <si>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</si>
  <si>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</si>
  <si>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</si>
  <si>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</si>
  <si>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</si>
  <si>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</si>
  <si>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</si>
  <si>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</si>
  <si>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</si>
  <si>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</si>
  <si>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</si>
  <si>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</si>
  <si>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</si>
  <si>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</si>
  <si>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</si>
  <si>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</si>
  <si>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</si>
  <si>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</si>
  <si>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</si>
  <si>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</si>
  <si>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</si>
  <si>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</si>
  <si>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</si>
  <si>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</si>
  <si>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</si>
  <si>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</si>
  <si>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</si>
  <si>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</si>
  <si>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</si>
  <si>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</si>
  <si>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</si>
  <si>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</si>
  <si>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</si>
  <si>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</si>
  <si>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</si>
  <si>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</si>
  <si>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</si>
  <si>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</si>
  <si>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</si>
  <si>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</si>
  <si>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</si>
  <si>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</si>
  <si>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</si>
  <si>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</si>
  <si>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</si>
  <si>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</si>
  <si>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</si>
  <si>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</si>
  <si>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</si>
  <si>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</si>
  <si>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</si>
  <si>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</si>
  <si>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</si>
  <si>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</si>
  <si>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</si>
  <si>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</si>
  <si>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</si>
  <si>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</si>
  <si>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</si>
  <si>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</si>
  <si>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</si>
  <si>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</si>
  <si>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</si>
  <si>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</si>
  <si>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</si>
  <si>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</si>
  <si>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</si>
  <si>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</si>
  <si>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</si>
  <si>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</si>
  <si>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</si>
  <si>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</si>
  <si>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</si>
  <si>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</si>
  <si>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</si>
  <si>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</si>
  <si>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</si>
  <si>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</si>
  <si>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</si>
  <si>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</si>
  <si>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</si>
  <si>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</si>
  <si>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</si>
  <si>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</si>
  <si>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</si>
  <si>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</si>
  <si>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</si>
  <si>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</si>
  <si>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</si>
  <si>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</si>
  <si>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</si>
  <si>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</si>
  <si>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</si>
  <si>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</si>
  <si>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</si>
  <si>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</si>
  <si>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</si>
  <si>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</si>
  <si>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</si>
  <si>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</si>
  <si>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</si>
  <si>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</si>
  <si>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</si>
  <si>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</si>
  <si>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</si>
  <si>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</si>
  <si>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</si>
  <si>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</si>
  <si>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</si>
  <si>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</si>
  <si>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</si>
  <si>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</si>
  <si>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</si>
  <si>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</si>
  <si>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</si>
  <si>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</si>
  <si>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</si>
  <si>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</si>
  <si>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</si>
  <si>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</si>
  <si>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</si>
  <si>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</si>
  <si>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</si>
  <si>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</si>
  <si>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</si>
  <si>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</si>
  <si>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</si>
  <si>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</si>
  <si>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</si>
  <si>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</si>
  <si>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</si>
  <si>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</si>
  <si>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</si>
  <si>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</si>
  <si>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7.63</t>
  </si>
  <si>
    <t>▲ 2.85</t>
  </si>
  <si>
    <t>▲ 6.26</t>
  </si>
  <si>
    <t>一般会計</t>
  </si>
  <si>
    <t>上水道事業会計</t>
  </si>
  <si>
    <t>介護保険特別会計</t>
  </si>
  <si>
    <t>国民健康保険特別会計</t>
  </si>
  <si>
    <t>下水道事業特別会計</t>
  </si>
  <si>
    <t>集落排水事業特別会計</t>
  </si>
  <si>
    <t>後期高齢者医療特別会計</t>
  </si>
  <si>
    <t>情報通信事業特別会計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</si>
  <si>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</si>
  <si>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</si>
  <si>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</si>
  <si>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</si>
  <si>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</si>
  <si>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</si>
  <si>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</si>
  <si>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</si>
  <si>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</si>
  <si>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</si>
  <si>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</si>
  <si>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</si>
  <si>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</si>
  <si>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</si>
  <si>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下越障害福祉事務組合</t>
    <rPh sb="0" eb="2">
      <t>カエツ</t>
    </rPh>
    <rPh sb="2" eb="4">
      <t>ショウガイ</t>
    </rPh>
    <rPh sb="4" eb="6">
      <t>フクシ</t>
    </rPh>
    <rPh sb="6" eb="8">
      <t>ジム</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</si>
  <si>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</si>
  <si>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</si>
  <si>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</si>
  <si>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</si>
  <si>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</si>
  <si>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</si>
  <si>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</si>
  <si>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</si>
  <si>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</si>
  <si>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</si>
  <si>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</si>
  <si>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公益財団法人　イヨボヤの里開発公社</t>
    <rPh sb="0" eb="2">
      <t>コウエキ</t>
    </rPh>
    <rPh sb="2" eb="4">
      <t>ザイダン</t>
    </rPh>
    <rPh sb="4" eb="6">
      <t>ホウジン</t>
    </rPh>
    <rPh sb="12" eb="13">
      <t>サト</t>
    </rPh>
    <rPh sb="13" eb="15">
      <t>カイハツ</t>
    </rPh>
    <rPh sb="15" eb="17">
      <t>コウシャ</t>
    </rPh>
    <phoneticPr fontId="2"/>
  </si>
  <si>
    <t>公益財団法人　山北産業振興公社</t>
    <rPh sb="0" eb="2">
      <t>コウエキ</t>
    </rPh>
    <rPh sb="2" eb="4">
      <t>ザイダン</t>
    </rPh>
    <rPh sb="4" eb="6">
      <t>ホウジン</t>
    </rPh>
    <rPh sb="7" eb="9">
      <t>サンポク</t>
    </rPh>
    <rPh sb="9" eb="11">
      <t>サンギョウ</t>
    </rPh>
    <rPh sb="11" eb="13">
      <t>シンコウ</t>
    </rPh>
    <rPh sb="13" eb="15">
      <t>コウシャ</t>
    </rPh>
    <phoneticPr fontId="2"/>
  </si>
  <si>
    <t>-</t>
    <phoneticPr fontId="2"/>
  </si>
  <si>
    <t>-</t>
    <phoneticPr fontId="2"/>
  </si>
  <si>
    <t>-</t>
    <phoneticPr fontId="2"/>
  </si>
  <si>
    <t>村上市新潟県厚生農業協同組合連合会村上総合病院移転新築支援基金</t>
    <rPh sb="0" eb="3">
      <t>ムラカミシ</t>
    </rPh>
    <rPh sb="3" eb="6">
      <t>ニイガタケン</t>
    </rPh>
    <rPh sb="6" eb="8">
      <t>コウセイ</t>
    </rPh>
    <rPh sb="8" eb="10">
      <t>ノウギョウ</t>
    </rPh>
    <rPh sb="10" eb="12">
      <t>キョウドウ</t>
    </rPh>
    <rPh sb="12" eb="14">
      <t>クミアイ</t>
    </rPh>
    <rPh sb="14" eb="16">
      <t>レンゴウ</t>
    </rPh>
    <rPh sb="16" eb="17">
      <t>カイ</t>
    </rPh>
    <rPh sb="17" eb="19">
      <t>ムラカミ</t>
    </rPh>
    <rPh sb="19" eb="21">
      <t>ソウゴウ</t>
    </rPh>
    <rPh sb="21" eb="23">
      <t>ビョウイン</t>
    </rPh>
    <rPh sb="23" eb="25">
      <t>イテン</t>
    </rPh>
    <rPh sb="25" eb="27">
      <t>シンチク</t>
    </rPh>
    <rPh sb="27" eb="29">
      <t>シエン</t>
    </rPh>
    <rPh sb="29" eb="31">
      <t>キキン</t>
    </rPh>
    <phoneticPr fontId="11"/>
  </si>
  <si>
    <t>村上市環境衛生基金</t>
    <rPh sb="0" eb="3">
      <t>ムラカミシ</t>
    </rPh>
    <rPh sb="3" eb="5">
      <t>カンキョウ</t>
    </rPh>
    <rPh sb="5" eb="7">
      <t>エイセイ</t>
    </rPh>
    <rPh sb="7" eb="9">
      <t>キキン</t>
    </rPh>
    <phoneticPr fontId="11"/>
  </si>
  <si>
    <t>村上市義務教育施設設備整備基金</t>
    <rPh sb="0" eb="3">
      <t>ムラカミシ</t>
    </rPh>
    <rPh sb="3" eb="5">
      <t>ギム</t>
    </rPh>
    <rPh sb="5" eb="7">
      <t>キョウイク</t>
    </rPh>
    <rPh sb="7" eb="9">
      <t>シセツ</t>
    </rPh>
    <rPh sb="9" eb="11">
      <t>セツビ</t>
    </rPh>
    <rPh sb="11" eb="13">
      <t>セイビ</t>
    </rPh>
    <rPh sb="13" eb="15">
      <t>キキン</t>
    </rPh>
    <phoneticPr fontId="11"/>
  </si>
  <si>
    <t>村上市社会福祉基金</t>
    <rPh sb="0" eb="3">
      <t>ムラカミシ</t>
    </rPh>
    <rPh sb="3" eb="5">
      <t>シャカイ</t>
    </rPh>
    <rPh sb="5" eb="7">
      <t>フクシ</t>
    </rPh>
    <rPh sb="7" eb="9">
      <t>キキン</t>
    </rPh>
    <phoneticPr fontId="11"/>
  </si>
  <si>
    <t>-</t>
    <phoneticPr fontId="2"/>
  </si>
  <si>
    <t>-</t>
    <phoneticPr fontId="2"/>
  </si>
  <si>
    <t>-</t>
    <phoneticPr fontId="2"/>
  </si>
  <si>
    <t>村上市ふるさと応援基金</t>
    <rPh sb="0" eb="3">
      <t>ムラカミシ</t>
    </rPh>
    <rPh sb="7" eb="9">
      <t>オウエン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</si>
  <si>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</si>
  <si>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</si>
  <si>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</si>
  <si>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</si>
  <si>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</si>
  <si>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</si>
  <si>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</si>
  <si>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</si>
  <si>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</si>
  <si>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</si>
  <si>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</si>
  <si>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実質公債費比率とも類似団体内平均値と比較すると高い水準となっている。将来負担比率は、直近数年の大型投資事業の実施により、地方債現在高は増加傾向にあるため、今後は償還額以下の借入とし地方債現在高の減少に努める。また、下水道事業については整備が完了を迎えているが、資本費平準化債の発行や施設更新に係る地方債の発行の影響により同水準で推移する見込みであることから、引き続き収支改善に努め数値の抑制を図る。実質公債費比率は、直近数年の大規模事業に係る地方債の発行が重なり、Ｒ５年度にピークとなる見込みであることから、今後は償還額を超えない借入とするとともに、過疎対策事業債等の交付税措置のある地方債を活用し、後年度の財政負担の軽減を図ることで数値の抑制に努めていく。</t>
    <rPh sb="0" eb="2">
      <t>ショウライ</t>
    </rPh>
    <rPh sb="2" eb="4">
      <t>フタン</t>
    </rPh>
    <rPh sb="4" eb="6">
      <t>ヒリツ</t>
    </rPh>
    <rPh sb="7" eb="14">
      <t>ジッシツコウサイヒヒリツ</t>
    </rPh>
    <rPh sb="16" eb="18">
      <t>ルイジ</t>
    </rPh>
    <rPh sb="18" eb="20">
      <t>ダンタイ</t>
    </rPh>
    <rPh sb="20" eb="21">
      <t>ナイ</t>
    </rPh>
    <rPh sb="21" eb="24">
      <t>ヘイキンチ</t>
    </rPh>
    <rPh sb="25" eb="27">
      <t>ヒカク</t>
    </rPh>
    <rPh sb="30" eb="31">
      <t>タカ</t>
    </rPh>
    <rPh sb="32" eb="34">
      <t>スイジュン</t>
    </rPh>
    <rPh sb="41" eb="43">
      <t>ショウライ</t>
    </rPh>
    <rPh sb="43" eb="45">
      <t>フタン</t>
    </rPh>
    <rPh sb="45" eb="47">
      <t>ヒリツ</t>
    </rPh>
    <rPh sb="206" eb="208">
      <t>ジッシツ</t>
    </rPh>
    <rPh sb="208" eb="211">
      <t>コウサイヒ</t>
    </rPh>
    <rPh sb="211" eb="213">
      <t>ヒリツ</t>
    </rPh>
    <phoneticPr fontId="5"/>
  </si>
  <si>
    <t>将来負担比率、有形固定資産減価償却率とも類似団体内平均値と比較して高い水準にある。これは、直近数年に整備した村上市スケートパーク建設事業や荒川地区公民館建設事業等により、新たな施設の建設に係る起債額が増加したためである。今後控えている大型投資事業の整理、縮小を図るなど、緊急度・住民ニーズを的確に把握した事業の選択により、起債に大きく頼ることなく償還額以下での地方債発行に努めるとともに、公共施設総合管理計画に基づき、引き続き施設の老朽化対策に積極的に取り組んで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0" eb="22">
      <t>ルイジ</t>
    </rPh>
    <rPh sb="22" eb="24">
      <t>ダンタイ</t>
    </rPh>
    <rPh sb="24" eb="25">
      <t>ナイ</t>
    </rPh>
    <rPh sb="25" eb="28">
      <t>ヘイキンチ</t>
    </rPh>
    <rPh sb="29" eb="31">
      <t>ヒカク</t>
    </rPh>
    <rPh sb="33" eb="34">
      <t>タカ</t>
    </rPh>
    <rPh sb="35" eb="37">
      <t>スイジュン</t>
    </rPh>
    <rPh sb="45" eb="47">
      <t>チョッキン</t>
    </rPh>
    <rPh sb="47" eb="49">
      <t>スウネン</t>
    </rPh>
    <rPh sb="50" eb="52">
      <t>セイビ</t>
    </rPh>
    <rPh sb="54" eb="57">
      <t>ムラカミシ</t>
    </rPh>
    <rPh sb="64" eb="66">
      <t>ケンセツ</t>
    </rPh>
    <rPh sb="66" eb="68">
      <t>ジギョウ</t>
    </rPh>
    <rPh sb="69" eb="71">
      <t>アラカワ</t>
    </rPh>
    <rPh sb="71" eb="73">
      <t>チク</t>
    </rPh>
    <rPh sb="73" eb="76">
      <t>コウミンカン</t>
    </rPh>
    <rPh sb="76" eb="78">
      <t>ケンセツ</t>
    </rPh>
    <rPh sb="78" eb="80">
      <t>ジギョウ</t>
    </rPh>
    <rPh sb="80" eb="81">
      <t>トウ</t>
    </rPh>
    <rPh sb="85" eb="86">
      <t>アラ</t>
    </rPh>
    <rPh sb="88" eb="90">
      <t>シセツ</t>
    </rPh>
    <rPh sb="91" eb="93">
      <t>ケンセツ</t>
    </rPh>
    <rPh sb="94" eb="95">
      <t>カカ</t>
    </rPh>
    <rPh sb="96" eb="98">
      <t>キサイ</t>
    </rPh>
    <rPh sb="98" eb="99">
      <t>ガク</t>
    </rPh>
    <rPh sb="100" eb="102">
      <t>ゾウカ</t>
    </rPh>
    <rPh sb="110" eb="112">
      <t>コンゴ</t>
    </rPh>
    <rPh sb="112" eb="113">
      <t>ヒカ</t>
    </rPh>
    <rPh sb="117" eb="119">
      <t>オオガタ</t>
    </rPh>
    <rPh sb="119" eb="121">
      <t>トウシ</t>
    </rPh>
    <rPh sb="121" eb="123">
      <t>ジギョウ</t>
    </rPh>
    <rPh sb="124" eb="126">
      <t>セイリ</t>
    </rPh>
    <rPh sb="127" eb="129">
      <t>シュクショウ</t>
    </rPh>
    <rPh sb="130" eb="131">
      <t>ハカ</t>
    </rPh>
    <rPh sb="135" eb="138">
      <t>キンキュウド</t>
    </rPh>
    <rPh sb="139" eb="141">
      <t>ジュウミン</t>
    </rPh>
    <rPh sb="145" eb="147">
      <t>テキカク</t>
    </rPh>
    <rPh sb="148" eb="150">
      <t>ハアク</t>
    </rPh>
    <rPh sb="152" eb="154">
      <t>ジギョウ</t>
    </rPh>
    <rPh sb="155" eb="157">
      <t>センタク</t>
    </rPh>
    <rPh sb="161" eb="163">
      <t>キサイ</t>
    </rPh>
    <rPh sb="164" eb="165">
      <t>オオ</t>
    </rPh>
    <rPh sb="167" eb="168">
      <t>タヨ</t>
    </rPh>
    <rPh sb="173" eb="175">
      <t>ショウカン</t>
    </rPh>
    <rPh sb="175" eb="176">
      <t>ガク</t>
    </rPh>
    <rPh sb="176" eb="178">
      <t>イカ</t>
    </rPh>
    <rPh sb="180" eb="183">
      <t>チホウサイ</t>
    </rPh>
    <rPh sb="183" eb="185">
      <t>ハッコウ</t>
    </rPh>
    <rPh sb="186" eb="187">
      <t>ツト</t>
    </rPh>
    <rPh sb="194" eb="196">
      <t>コウキョウ</t>
    </rPh>
    <rPh sb="196" eb="198">
      <t>シセツ</t>
    </rPh>
    <rPh sb="198" eb="200">
      <t>ソウゴウ</t>
    </rPh>
    <rPh sb="200" eb="202">
      <t>カンリ</t>
    </rPh>
    <rPh sb="202" eb="204">
      <t>ケイカク</t>
    </rPh>
    <rPh sb="205" eb="206">
      <t>モト</t>
    </rPh>
    <rPh sb="209" eb="210">
      <t>ヒ</t>
    </rPh>
    <rPh sb="211" eb="212">
      <t>ツヅ</t>
    </rPh>
    <rPh sb="213" eb="215">
      <t>シセツ</t>
    </rPh>
    <rPh sb="216" eb="219">
      <t>ロウキュウカ</t>
    </rPh>
    <rPh sb="219" eb="221">
      <t>タイサク</t>
    </rPh>
    <rPh sb="222" eb="225">
      <t>セッキョクテキ</t>
    </rPh>
    <rPh sb="226" eb="227">
      <t>ト</t>
    </rPh>
    <rPh sb="228" eb="22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</si>
</sst>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8EB6-4D05-A13F-AD69AFDCF5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107480</c:v>
                </c:pt>
                <c:pt idx="1">
                  <c:v>60237</c:v>
                </c:pt>
                <c:pt idx="2">
                  <c:v>58458</c:v>
                </c:pt>
                <c:pt idx="3">
                  <c:v>74915</c:v>
                </c:pt>
                <c:pt idx="4">
                  <c:v>90206</c:v>
                </c:pt>
              </c:numCache>
            </c:numRef>
          </c:val>
          <c:smooth val="0"/>
          <c:extLst xmlns:c16r2="http://schemas.microsoft.com/office/drawing/2015/06/chart">
            <c:ext xmlns:c16="http://schemas.microsoft.com/office/drawing/2014/chart" uri="{C3380CC4-5D6E-409C-BE32-E72D297353CC}">
              <c16:uniqueId val="{00000001-8EB6-4D05-A13F-AD69AFDCF5E0}"/>
            </c:ext>
          </c:extLst>
        </c:ser>
        <c:dLbls>
          <c:showLegendKey val="0"/>
          <c:showVal val="0"/>
          <c:showCatName val="0"/>
          <c:showSerName val="0"/>
          <c:showPercent val="0"/>
          <c:showBubbleSize val="0"/>
        </c:dLbls>
        <c:marker val="1"/>
        <c:smooth val="0"/>
        <c:axId val="314501120"/>
        <c:axId val="314501904"/>
      </c:lineChart>
      <c:catAx>
        <c:axId val="314501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501904"/>
        <c:crosses val="autoZero"/>
        <c:auto val="1"/>
        <c:lblAlgn val="ctr"/>
        <c:lblOffset val="100"/>
        <c:tickLblSkip val="1"/>
        <c:tickMarkSkip val="1"/>
        <c:noMultiLvlLbl val="0"/>
      </c:catAx>
      <c:valAx>
        <c:axId val="314501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501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5.36</c:v>
                </c:pt>
                <c:pt idx="1">
                  <c:v>6.3</c:v>
                </c:pt>
                <c:pt idx="2">
                  <c:v>4.95</c:v>
                </c:pt>
                <c:pt idx="3">
                  <c:v>3.17</c:v>
                </c:pt>
                <c:pt idx="4">
                  <c:v>4.2300000000000004</c:v>
                </c:pt>
              </c:numCache>
            </c:numRef>
          </c:val>
          <c:extLst xmlns:c16r2="http://schemas.microsoft.com/office/drawing/2015/06/chart">
            <c:ext xmlns:c16="http://schemas.microsoft.com/office/drawing/2014/chart" uri="{C3380CC4-5D6E-409C-BE32-E72D297353CC}">
              <c16:uniqueId val="{00000000-7459-48B1-B58C-FE50B7D8AD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16.96</c:v>
                </c:pt>
                <c:pt idx="1">
                  <c:v>8.07</c:v>
                </c:pt>
                <c:pt idx="2">
                  <c:v>6.87</c:v>
                </c:pt>
                <c:pt idx="3">
                  <c:v>2.52</c:v>
                </c:pt>
                <c:pt idx="4">
                  <c:v>7.86</c:v>
                </c:pt>
              </c:numCache>
            </c:numRef>
          </c:val>
          <c:extLst xmlns:c16r2="http://schemas.microsoft.com/office/drawing/2015/06/chart">
            <c:ext xmlns:c16="http://schemas.microsoft.com/office/drawing/2014/chart" uri="{C3380CC4-5D6E-409C-BE32-E72D297353CC}">
              <c16:uniqueId val="{00000001-7459-48B1-B58C-FE50B7D8AD26}"/>
            </c:ext>
          </c:extLst>
        </c:ser>
        <c:dLbls>
          <c:showLegendKey val="0"/>
          <c:showVal val="0"/>
          <c:showCatName val="0"/>
          <c:showSerName val="0"/>
          <c:showPercent val="0"/>
          <c:showBubbleSize val="0"/>
        </c:dLbls>
        <c:gapWidth val="250"/>
        <c:overlap val="100"/>
        <c:axId val="314506608"/>
        <c:axId val="31450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0.32</c:v>
                </c:pt>
                <c:pt idx="1">
                  <c:v>-7.63</c:v>
                </c:pt>
                <c:pt idx="2">
                  <c:v>-2.85</c:v>
                </c:pt>
                <c:pt idx="3">
                  <c:v>-6.26</c:v>
                </c:pt>
                <c:pt idx="4">
                  <c:v>6.38</c:v>
                </c:pt>
              </c:numCache>
            </c:numRef>
          </c:val>
          <c:smooth val="0"/>
          <c:extLst xmlns:c16r2="http://schemas.microsoft.com/office/drawing/2015/06/chart">
            <c:ext xmlns:c16="http://schemas.microsoft.com/office/drawing/2014/chart" uri="{C3380CC4-5D6E-409C-BE32-E72D297353CC}">
              <c16:uniqueId val="{00000002-7459-48B1-B58C-FE50B7D8AD26}"/>
            </c:ext>
          </c:extLst>
        </c:ser>
        <c:dLbls>
          <c:showLegendKey val="0"/>
          <c:showVal val="0"/>
          <c:showCatName val="0"/>
          <c:showSerName val="0"/>
          <c:showPercent val="0"/>
          <c:showBubbleSize val="0"/>
        </c:dLbls>
        <c:marker val="1"/>
        <c:smooth val="0"/>
        <c:axId val="314506608"/>
        <c:axId val="314507392"/>
      </c:lineChart>
      <c:catAx>
        <c:axId val="31450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507392"/>
        <c:crosses val="autoZero"/>
        <c:auto val="1"/>
        <c:lblAlgn val="ctr"/>
        <c:lblOffset val="100"/>
        <c:tickLblSkip val="1"/>
        <c:tickMarkSkip val="1"/>
        <c:noMultiLvlLbl val="0"/>
      </c:catAx>
      <c:valAx>
        <c:axId val="31450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50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0.16</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0-3C02-4FE2-9D59-072F8B898A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C02-4FE2-9D59-072F8B898A8D}"/>
            </c:ext>
          </c:extLst>
        </c:ser>
        <c:ser>
          <c:idx val="2"/>
          <c:order val="2"/>
          <c:tx>
            <c:strRef>
              <c:f>データシート!$A$29</c:f>
              <c:strCache>
                <c:ptCount val="1"/>
                <c:pt idx="0">
                  <c:v>情報通信事業特別会計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3C02-4FE2-9D59-072F8B898A8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3C02-4FE2-9D59-072F8B898A8D}"/>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c:v>
                </c:pt>
                <c:pt idx="4">
                  <c:v>#N/A</c:v>
                </c:pt>
                <c:pt idx="5">
                  <c:v>0.12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3C02-4FE2-9D59-072F8B898A8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0.41</c:v>
                </c:pt>
                <c:pt idx="4">
                  <c:v>#N/A</c:v>
                </c:pt>
                <c:pt idx="5">
                  <c:v>0.21</c:v>
                </c:pt>
                <c:pt idx="6">
                  <c:v>#N/A</c:v>
                </c:pt>
                <c:pt idx="7">
                  <c:v>0.15</c:v>
                </c:pt>
                <c:pt idx="8">
                  <c:v>#N/A</c:v>
                </c:pt>
                <c:pt idx="9">
                  <c:v>0.2</c:v>
                </c:pt>
              </c:numCache>
            </c:numRef>
          </c:val>
          <c:extLst xmlns:c16r2="http://schemas.microsoft.com/office/drawing/2015/06/chart">
            <c:ext xmlns:c16="http://schemas.microsoft.com/office/drawing/2014/chart" uri="{C3380CC4-5D6E-409C-BE32-E72D297353CC}">
              <c16:uniqueId val="{00000005-3C02-4FE2-9D59-072F8B898A8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0.92</c:v>
                </c:pt>
                <c:pt idx="2">
                  <c:v>#N/A</c:v>
                </c:pt>
                <c:pt idx="3">
                  <c:v>0.54</c:v>
                </c:pt>
                <c:pt idx="4">
                  <c:v>#N/A</c:v>
                </c:pt>
                <c:pt idx="5">
                  <c:v>1.1499999999999999</c:v>
                </c:pt>
                <c:pt idx="6">
                  <c:v>#N/A</c:v>
                </c:pt>
                <c:pt idx="7">
                  <c:v>1.57</c:v>
                </c:pt>
                <c:pt idx="8">
                  <c:v>#N/A</c:v>
                </c:pt>
                <c:pt idx="9">
                  <c:v>1.17</c:v>
                </c:pt>
              </c:numCache>
            </c:numRef>
          </c:val>
          <c:extLst xmlns:c16r2="http://schemas.microsoft.com/office/drawing/2015/06/chart">
            <c:ext xmlns:c16="http://schemas.microsoft.com/office/drawing/2014/chart" uri="{C3380CC4-5D6E-409C-BE32-E72D297353CC}">
              <c16:uniqueId val="{00000006-3C02-4FE2-9D59-072F8B898A8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0.98</c:v>
                </c:pt>
                <c:pt idx="2">
                  <c:v>#N/A</c:v>
                </c:pt>
                <c:pt idx="3">
                  <c:v>0.85</c:v>
                </c:pt>
                <c:pt idx="4">
                  <c:v>#N/A</c:v>
                </c:pt>
                <c:pt idx="5">
                  <c:v>0.9</c:v>
                </c:pt>
                <c:pt idx="6">
                  <c:v>#N/A</c:v>
                </c:pt>
                <c:pt idx="7">
                  <c:v>1.35</c:v>
                </c:pt>
                <c:pt idx="8">
                  <c:v>#N/A</c:v>
                </c:pt>
                <c:pt idx="9">
                  <c:v>1.65</c:v>
                </c:pt>
              </c:numCache>
            </c:numRef>
          </c:val>
          <c:extLst xmlns:c16r2="http://schemas.microsoft.com/office/drawing/2015/06/chart">
            <c:ext xmlns:c16="http://schemas.microsoft.com/office/drawing/2014/chart" uri="{C3380CC4-5D6E-409C-BE32-E72D297353CC}">
              <c16:uniqueId val="{00000007-3C02-4FE2-9D59-072F8B898A8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2.68</c:v>
                </c:pt>
                <c:pt idx="2">
                  <c:v>#N/A</c:v>
                </c:pt>
                <c:pt idx="3">
                  <c:v>2.52</c:v>
                </c:pt>
                <c:pt idx="4">
                  <c:v>#N/A</c:v>
                </c:pt>
                <c:pt idx="5">
                  <c:v>2.25</c:v>
                </c:pt>
                <c:pt idx="6">
                  <c:v>#N/A</c:v>
                </c:pt>
                <c:pt idx="7">
                  <c:v>2.48</c:v>
                </c:pt>
                <c:pt idx="8">
                  <c:v>#N/A</c:v>
                </c:pt>
                <c:pt idx="9">
                  <c:v>2.78</c:v>
                </c:pt>
              </c:numCache>
            </c:numRef>
          </c:val>
          <c:extLst xmlns:c16r2="http://schemas.microsoft.com/office/drawing/2015/06/chart">
            <c:ext xmlns:c16="http://schemas.microsoft.com/office/drawing/2014/chart" uri="{C3380CC4-5D6E-409C-BE32-E72D297353CC}">
              <c16:uniqueId val="{00000008-3C02-4FE2-9D59-072F8B898A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5.31</c:v>
                </c:pt>
                <c:pt idx="2">
                  <c:v>#N/A</c:v>
                </c:pt>
                <c:pt idx="3">
                  <c:v>6.27</c:v>
                </c:pt>
                <c:pt idx="4">
                  <c:v>#N/A</c:v>
                </c:pt>
                <c:pt idx="5">
                  <c:v>4.91</c:v>
                </c:pt>
                <c:pt idx="6">
                  <c:v>#N/A</c:v>
                </c:pt>
                <c:pt idx="7">
                  <c:v>3.13</c:v>
                </c:pt>
                <c:pt idx="8">
                  <c:v>#N/A</c:v>
                </c:pt>
                <c:pt idx="9">
                  <c:v>4.17</c:v>
                </c:pt>
              </c:numCache>
            </c:numRef>
          </c:val>
          <c:extLst xmlns:c16r2="http://schemas.microsoft.com/office/drawing/2015/06/chart">
            <c:ext xmlns:c16="http://schemas.microsoft.com/office/drawing/2014/chart" uri="{C3380CC4-5D6E-409C-BE32-E72D297353CC}">
              <c16:uniqueId val="{00000009-3C02-4FE2-9D59-072F8B898A8D}"/>
            </c:ext>
          </c:extLst>
        </c:ser>
        <c:dLbls>
          <c:showLegendKey val="0"/>
          <c:showVal val="0"/>
          <c:showCatName val="0"/>
          <c:showSerName val="0"/>
          <c:showPercent val="0"/>
          <c:showBubbleSize val="0"/>
        </c:dLbls>
        <c:gapWidth val="150"/>
        <c:overlap val="100"/>
        <c:axId val="443661832"/>
        <c:axId val="443662224"/>
      </c:barChart>
      <c:catAx>
        <c:axId val="44366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662224"/>
        <c:crosses val="autoZero"/>
        <c:auto val="1"/>
        <c:lblAlgn val="ctr"/>
        <c:lblOffset val="100"/>
        <c:tickLblSkip val="1"/>
        <c:tickMarkSkip val="1"/>
        <c:noMultiLvlLbl val="0"/>
      </c:catAx>
      <c:valAx>
        <c:axId val="44366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661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3979</c:v>
                </c:pt>
                <c:pt idx="5">
                  <c:v>3919</c:v>
                </c:pt>
                <c:pt idx="8">
                  <c:v>3926</c:v>
                </c:pt>
                <c:pt idx="11">
                  <c:v>4100</c:v>
                </c:pt>
                <c:pt idx="14">
                  <c:v>4256</c:v>
                </c:pt>
              </c:numCache>
            </c:numRef>
          </c:val>
          <c:extLst xmlns:c16r2="http://schemas.microsoft.com/office/drawing/2015/06/chart">
            <c:ext xmlns:c16="http://schemas.microsoft.com/office/drawing/2014/chart" uri="{C3380CC4-5D6E-409C-BE32-E72D297353CC}">
              <c16:uniqueId val="{00000000-9AA5-4398-BDD3-9CFEC14FF4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A5-4398-BDD3-9CFEC14FF4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295</c:v>
                </c:pt>
                <c:pt idx="3">
                  <c:v>291</c:v>
                </c:pt>
                <c:pt idx="6">
                  <c:v>276</c:v>
                </c:pt>
                <c:pt idx="9">
                  <c:v>256</c:v>
                </c:pt>
                <c:pt idx="12">
                  <c:v>212</c:v>
                </c:pt>
              </c:numCache>
            </c:numRef>
          </c:val>
          <c:extLst xmlns:c16r2="http://schemas.microsoft.com/office/drawing/2015/06/chart">
            <c:ext xmlns:c16="http://schemas.microsoft.com/office/drawing/2014/chart" uri="{C3380CC4-5D6E-409C-BE32-E72D297353CC}">
              <c16:uniqueId val="{00000002-9AA5-4398-BDD3-9CFEC14FF4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4</c:v>
                </c:pt>
                <c:pt idx="6">
                  <c:v>3</c:v>
                </c:pt>
                <c:pt idx="9">
                  <c:v>1</c:v>
                </c:pt>
                <c:pt idx="12">
                  <c:v>0</c:v>
                </c:pt>
              </c:numCache>
            </c:numRef>
          </c:val>
          <c:extLst xmlns:c16r2="http://schemas.microsoft.com/office/drawing/2015/06/chart">
            <c:ext xmlns:c16="http://schemas.microsoft.com/office/drawing/2014/chart" uri="{C3380CC4-5D6E-409C-BE32-E72D297353CC}">
              <c16:uniqueId val="{00000003-9AA5-4398-BDD3-9CFEC14FF4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2301</c:v>
                </c:pt>
                <c:pt idx="3">
                  <c:v>2246</c:v>
                </c:pt>
                <c:pt idx="6">
                  <c:v>2320</c:v>
                </c:pt>
                <c:pt idx="9">
                  <c:v>2637</c:v>
                </c:pt>
                <c:pt idx="12">
                  <c:v>2600</c:v>
                </c:pt>
              </c:numCache>
            </c:numRef>
          </c:val>
          <c:extLst xmlns:c16r2="http://schemas.microsoft.com/office/drawing/2015/06/chart">
            <c:ext xmlns:c16="http://schemas.microsoft.com/office/drawing/2014/chart" uri="{C3380CC4-5D6E-409C-BE32-E72D297353CC}">
              <c16:uniqueId val="{00000004-9AA5-4398-BDD3-9CFEC14FF4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A5-4398-BDD3-9CFEC14FF4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A5-4398-BDD3-9CFEC14FF4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4101</c:v>
                </c:pt>
                <c:pt idx="3">
                  <c:v>3937</c:v>
                </c:pt>
                <c:pt idx="6">
                  <c:v>3568</c:v>
                </c:pt>
                <c:pt idx="9">
                  <c:v>3615</c:v>
                </c:pt>
                <c:pt idx="12">
                  <c:v>3659</c:v>
                </c:pt>
              </c:numCache>
            </c:numRef>
          </c:val>
          <c:extLst xmlns:c16r2="http://schemas.microsoft.com/office/drawing/2015/06/chart">
            <c:ext xmlns:c16="http://schemas.microsoft.com/office/drawing/2014/chart" uri="{C3380CC4-5D6E-409C-BE32-E72D297353CC}">
              <c16:uniqueId val="{00000007-9AA5-4398-BDD3-9CFEC14FF4C8}"/>
            </c:ext>
          </c:extLst>
        </c:ser>
        <c:dLbls>
          <c:showLegendKey val="0"/>
          <c:showVal val="0"/>
          <c:showCatName val="0"/>
          <c:showSerName val="0"/>
          <c:showPercent val="0"/>
          <c:showBubbleSize val="0"/>
        </c:dLbls>
        <c:gapWidth val="100"/>
        <c:overlap val="100"/>
        <c:axId val="443667320"/>
        <c:axId val="443665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2723</c:v>
                </c:pt>
                <c:pt idx="2">
                  <c:v>#N/A</c:v>
                </c:pt>
                <c:pt idx="3">
                  <c:v>#N/A</c:v>
                </c:pt>
                <c:pt idx="4">
                  <c:v>2559</c:v>
                </c:pt>
                <c:pt idx="5">
                  <c:v>#N/A</c:v>
                </c:pt>
                <c:pt idx="6">
                  <c:v>#N/A</c:v>
                </c:pt>
                <c:pt idx="7">
                  <c:v>2241</c:v>
                </c:pt>
                <c:pt idx="8">
                  <c:v>#N/A</c:v>
                </c:pt>
                <c:pt idx="9">
                  <c:v>#N/A</c:v>
                </c:pt>
                <c:pt idx="10">
                  <c:v>2409</c:v>
                </c:pt>
                <c:pt idx="11">
                  <c:v>#N/A</c:v>
                </c:pt>
                <c:pt idx="12">
                  <c:v>#N/A</c:v>
                </c:pt>
                <c:pt idx="13">
                  <c:v>2215</c:v>
                </c:pt>
                <c:pt idx="14">
                  <c:v>#N/A</c:v>
                </c:pt>
              </c:numCache>
            </c:numRef>
          </c:val>
          <c:smooth val="0"/>
          <c:extLst xmlns:c16r2="http://schemas.microsoft.com/office/drawing/2015/06/chart">
            <c:ext xmlns:c16="http://schemas.microsoft.com/office/drawing/2014/chart" uri="{C3380CC4-5D6E-409C-BE32-E72D297353CC}">
              <c16:uniqueId val="{00000008-9AA5-4398-BDD3-9CFEC14FF4C8}"/>
            </c:ext>
          </c:extLst>
        </c:ser>
        <c:dLbls>
          <c:showLegendKey val="0"/>
          <c:showVal val="0"/>
          <c:showCatName val="0"/>
          <c:showSerName val="0"/>
          <c:showPercent val="0"/>
          <c:showBubbleSize val="0"/>
        </c:dLbls>
        <c:marker val="1"/>
        <c:smooth val="0"/>
        <c:axId val="443667320"/>
        <c:axId val="443665752"/>
      </c:lineChart>
      <c:catAx>
        <c:axId val="44366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665752"/>
        <c:crosses val="autoZero"/>
        <c:auto val="1"/>
        <c:lblAlgn val="ctr"/>
        <c:lblOffset val="100"/>
        <c:tickLblSkip val="1"/>
        <c:tickMarkSkip val="1"/>
        <c:noMultiLvlLbl val="0"/>
      </c:catAx>
      <c:valAx>
        <c:axId val="443665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667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50362</c:v>
                </c:pt>
                <c:pt idx="5">
                  <c:v>50417</c:v>
                </c:pt>
                <c:pt idx="8">
                  <c:v>49066</c:v>
                </c:pt>
                <c:pt idx="11">
                  <c:v>49144</c:v>
                </c:pt>
                <c:pt idx="14">
                  <c:v>48699</c:v>
                </c:pt>
              </c:numCache>
            </c:numRef>
          </c:val>
          <c:extLst xmlns:c16r2="http://schemas.microsoft.com/office/drawing/2015/06/chart">
            <c:ext xmlns:c16="http://schemas.microsoft.com/office/drawing/2014/chart" uri="{C3380CC4-5D6E-409C-BE32-E72D297353CC}">
              <c16:uniqueId val="{00000000-77C9-41B9-A945-654A5E316C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251</c:v>
                </c:pt>
                <c:pt idx="5">
                  <c:v>260</c:v>
                </c:pt>
                <c:pt idx="8">
                  <c:v>239</c:v>
                </c:pt>
                <c:pt idx="11">
                  <c:v>185</c:v>
                </c:pt>
                <c:pt idx="14">
                  <c:v>145</c:v>
                </c:pt>
              </c:numCache>
            </c:numRef>
          </c:val>
          <c:extLst xmlns:c16r2="http://schemas.microsoft.com/office/drawing/2015/06/chart">
            <c:ext xmlns:c16="http://schemas.microsoft.com/office/drawing/2014/chart" uri="{C3380CC4-5D6E-409C-BE32-E72D297353CC}">
              <c16:uniqueId val="{00000001-77C9-41B9-A945-654A5E316C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9923</c:v>
                </c:pt>
                <c:pt idx="5">
                  <c:v>10106</c:v>
                </c:pt>
                <c:pt idx="8">
                  <c:v>9685</c:v>
                </c:pt>
                <c:pt idx="11">
                  <c:v>8607</c:v>
                </c:pt>
                <c:pt idx="14">
                  <c:v>7795</c:v>
                </c:pt>
              </c:numCache>
            </c:numRef>
          </c:val>
          <c:extLst xmlns:c16r2="http://schemas.microsoft.com/office/drawing/2015/06/chart">
            <c:ext xmlns:c16="http://schemas.microsoft.com/office/drawing/2014/chart" uri="{C3380CC4-5D6E-409C-BE32-E72D297353CC}">
              <c16:uniqueId val="{00000002-77C9-41B9-A945-654A5E316C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C9-41B9-A945-654A5E316C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C9-41B9-A945-654A5E316C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C9-41B9-A945-654A5E316C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6760</c:v>
                </c:pt>
                <c:pt idx="3">
                  <c:v>6184</c:v>
                </c:pt>
                <c:pt idx="6">
                  <c:v>6469</c:v>
                </c:pt>
                <c:pt idx="9">
                  <c:v>6179</c:v>
                </c:pt>
                <c:pt idx="12">
                  <c:v>5983</c:v>
                </c:pt>
              </c:numCache>
            </c:numRef>
          </c:val>
          <c:extLst xmlns:c16r2="http://schemas.microsoft.com/office/drawing/2015/06/chart">
            <c:ext xmlns:c16="http://schemas.microsoft.com/office/drawing/2014/chart" uri="{C3380CC4-5D6E-409C-BE32-E72D297353CC}">
              <c16:uniqueId val="{00000006-77C9-41B9-A945-654A5E316C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c:v>
                </c:pt>
                <c:pt idx="3">
                  <c:v>34</c:v>
                </c:pt>
                <c:pt idx="6">
                  <c:v>73</c:v>
                </c:pt>
                <c:pt idx="9">
                  <c:v>314</c:v>
                </c:pt>
                <c:pt idx="12">
                  <c:v>313</c:v>
                </c:pt>
              </c:numCache>
            </c:numRef>
          </c:val>
          <c:extLst xmlns:c16r2="http://schemas.microsoft.com/office/drawing/2015/06/chart">
            <c:ext xmlns:c16="http://schemas.microsoft.com/office/drawing/2014/chart" uri="{C3380CC4-5D6E-409C-BE32-E72D297353CC}">
              <c16:uniqueId val="{00000007-77C9-41B9-A945-654A5E316C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40897</c:v>
                </c:pt>
                <c:pt idx="3">
                  <c:v>40323</c:v>
                </c:pt>
                <c:pt idx="6">
                  <c:v>39332</c:v>
                </c:pt>
                <c:pt idx="9">
                  <c:v>38974</c:v>
                </c:pt>
                <c:pt idx="12">
                  <c:v>36352</c:v>
                </c:pt>
              </c:numCache>
            </c:numRef>
          </c:val>
          <c:extLst xmlns:c16r2="http://schemas.microsoft.com/office/drawing/2015/06/chart">
            <c:ext xmlns:c16="http://schemas.microsoft.com/office/drawing/2014/chart" uri="{C3380CC4-5D6E-409C-BE32-E72D297353CC}">
              <c16:uniqueId val="{00000008-77C9-41B9-A945-654A5E316C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1987</c:v>
                </c:pt>
                <c:pt idx="3">
                  <c:v>1722</c:v>
                </c:pt>
                <c:pt idx="6">
                  <c:v>1476</c:v>
                </c:pt>
                <c:pt idx="9">
                  <c:v>1294</c:v>
                </c:pt>
                <c:pt idx="12">
                  <c:v>1087</c:v>
                </c:pt>
              </c:numCache>
            </c:numRef>
          </c:val>
          <c:extLst xmlns:c16r2="http://schemas.microsoft.com/office/drawing/2015/06/chart">
            <c:ext xmlns:c16="http://schemas.microsoft.com/office/drawing/2014/chart" uri="{C3380CC4-5D6E-409C-BE32-E72D297353CC}">
              <c16:uniqueId val="{00000009-77C9-41B9-A945-654A5E316C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34355</c:v>
                </c:pt>
                <c:pt idx="3">
                  <c:v>33346</c:v>
                </c:pt>
                <c:pt idx="6">
                  <c:v>32637</c:v>
                </c:pt>
                <c:pt idx="9">
                  <c:v>32437</c:v>
                </c:pt>
                <c:pt idx="12">
                  <c:v>33937</c:v>
                </c:pt>
              </c:numCache>
            </c:numRef>
          </c:val>
          <c:extLst xmlns:c16r2="http://schemas.microsoft.com/office/drawing/2015/06/chart">
            <c:ext xmlns:c16="http://schemas.microsoft.com/office/drawing/2014/chart" uri="{C3380CC4-5D6E-409C-BE32-E72D297353CC}">
              <c16:uniqueId val="{0000000A-77C9-41B9-A945-654A5E316C93}"/>
            </c:ext>
          </c:extLst>
        </c:ser>
        <c:dLbls>
          <c:showLegendKey val="0"/>
          <c:showVal val="0"/>
          <c:showCatName val="0"/>
          <c:showSerName val="0"/>
          <c:showPercent val="0"/>
          <c:showBubbleSize val="0"/>
        </c:dLbls>
        <c:gapWidth val="100"/>
        <c:overlap val="100"/>
        <c:axId val="443668496"/>
        <c:axId val="44366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23500</c:v>
                </c:pt>
                <c:pt idx="2">
                  <c:v>#N/A</c:v>
                </c:pt>
                <c:pt idx="3">
                  <c:v>#N/A</c:v>
                </c:pt>
                <c:pt idx="4">
                  <c:v>20826</c:v>
                </c:pt>
                <c:pt idx="5">
                  <c:v>#N/A</c:v>
                </c:pt>
                <c:pt idx="6">
                  <c:v>#N/A</c:v>
                </c:pt>
                <c:pt idx="7">
                  <c:v>20998</c:v>
                </c:pt>
                <c:pt idx="8">
                  <c:v>#N/A</c:v>
                </c:pt>
                <c:pt idx="9">
                  <c:v>#N/A</c:v>
                </c:pt>
                <c:pt idx="10">
                  <c:v>21261</c:v>
                </c:pt>
                <c:pt idx="11">
                  <c:v>#N/A</c:v>
                </c:pt>
                <c:pt idx="12">
                  <c:v>#N/A</c:v>
                </c:pt>
                <c:pt idx="13">
                  <c:v>21033</c:v>
                </c:pt>
                <c:pt idx="14">
                  <c:v>#N/A</c:v>
                </c:pt>
              </c:numCache>
            </c:numRef>
          </c:val>
          <c:smooth val="0"/>
          <c:extLst xmlns:c16r2="http://schemas.microsoft.com/office/drawing/2015/06/chart">
            <c:ext xmlns:c16="http://schemas.microsoft.com/office/drawing/2014/chart" uri="{C3380CC4-5D6E-409C-BE32-E72D297353CC}">
              <c16:uniqueId val="{0000000B-77C9-41B9-A945-654A5E316C93}"/>
            </c:ext>
          </c:extLst>
        </c:ser>
        <c:dLbls>
          <c:showLegendKey val="0"/>
          <c:showVal val="0"/>
          <c:showCatName val="0"/>
          <c:showSerName val="0"/>
          <c:showPercent val="0"/>
          <c:showBubbleSize val="0"/>
        </c:dLbls>
        <c:marker val="1"/>
        <c:smooth val="0"/>
        <c:axId val="443668496"/>
        <c:axId val="443665360"/>
      </c:lineChart>
      <c:catAx>
        <c:axId val="44366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665360"/>
        <c:crosses val="autoZero"/>
        <c:auto val="1"/>
        <c:lblAlgn val="ctr"/>
        <c:lblOffset val="100"/>
        <c:tickLblSkip val="1"/>
        <c:tickMarkSkip val="1"/>
        <c:noMultiLvlLbl val="0"/>
      </c:catAx>
      <c:valAx>
        <c:axId val="44366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66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1505</c:v>
                </c:pt>
                <c:pt idx="1">
                  <c:v>545</c:v>
                </c:pt>
                <c:pt idx="2">
                  <c:v>1696</c:v>
                </c:pt>
              </c:numCache>
            </c:numRef>
          </c:val>
          <c:extLst xmlns:c16r2="http://schemas.microsoft.com/office/drawing/2015/06/chart">
            <c:ext xmlns:c16="http://schemas.microsoft.com/office/drawing/2014/chart" uri="{C3380CC4-5D6E-409C-BE32-E72D297353CC}">
              <c16:uniqueId val="{00000000-AE52-424F-A310-0D6AAFC4DC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AE52-424F-A310-0D6AAFC4DC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6975</c:v>
                </c:pt>
                <c:pt idx="1">
                  <c:v>6844</c:v>
                </c:pt>
                <c:pt idx="2">
                  <c:v>4617</c:v>
                </c:pt>
              </c:numCache>
            </c:numRef>
          </c:val>
          <c:extLst xmlns:c16r2="http://schemas.microsoft.com/office/drawing/2015/06/chart">
            <c:ext xmlns:c16="http://schemas.microsoft.com/office/drawing/2014/chart" uri="{C3380CC4-5D6E-409C-BE32-E72D297353CC}">
              <c16:uniqueId val="{00000002-AE52-424F-A310-0D6AAFC4DC7B}"/>
            </c:ext>
          </c:extLst>
        </c:ser>
        <c:dLbls>
          <c:showLegendKey val="0"/>
          <c:showVal val="0"/>
          <c:showCatName val="0"/>
          <c:showSerName val="0"/>
          <c:showPercent val="0"/>
          <c:showBubbleSize val="0"/>
        </c:dLbls>
        <c:gapWidth val="120"/>
        <c:overlap val="100"/>
        <c:axId val="443668104"/>
        <c:axId val="443662616"/>
      </c:barChart>
      <c:catAx>
        <c:axId val="44366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662616"/>
        <c:crosses val="autoZero"/>
        <c:auto val="1"/>
        <c:lblAlgn val="ctr"/>
        <c:lblOffset val="100"/>
        <c:tickLblSkip val="1"/>
        <c:tickMarkSkip val="1"/>
        <c:noMultiLvlLbl val="0"/>
      </c:catAx>
      <c:valAx>
        <c:axId val="443662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66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7E-47A7-9BB4-669986DC127B}"/>
                </c:ext>
                <c:ext xmlns:c15="http://schemas.microsoft.com/office/drawing/2012/chart" uri="{CE6537A1-D6FC-4f65-9D91-7224C49458BB}">
                  <c15:dlblFieldTable>
                    <c15:dlblFTEntry>
                      <c15:txfldGUID>{FDDE087F-DEAF-4786-A27F-8104AC37A8B2}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7E-47A7-9BB4-669986DC127B}"/>
                </c:ext>
                <c:ext xmlns:c15="http://schemas.microsoft.com/office/drawing/2012/chart" uri="{CE6537A1-D6FC-4f65-9D91-7224C49458BB}">
                  <c15:dlblFieldTable>
                    <c15:dlblFTEntry>
                      <c15:txfldGUID>{C7A42E96-FF38-4A0A-B92F-14E86E299A5E}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7E-47A7-9BB4-669986DC127B}"/>
                </c:ext>
                <c:ext xmlns:c15="http://schemas.microsoft.com/office/drawing/2012/chart" uri="{CE6537A1-D6FC-4f65-9D91-7224C49458BB}">
                  <c15:dlblFieldTable>
                    <c15:dlblFTEntry>
                      <c15:txfldGUID>{2D6A6858-7BF9-46B7-A85D-1B848905AA2E}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7E-47A7-9BB4-669986DC127B}"/>
                </c:ext>
                <c:ext xmlns:c15="http://schemas.microsoft.com/office/drawing/2012/chart" uri="{CE6537A1-D6FC-4f65-9D91-7224C49458BB}">
                  <c15:dlblFieldTable>
                    <c15:dlblFTEntry>
                      <c15:txfldGUID>{BBEC361C-355B-4222-AFC3-5D8B8C396F07}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7E-47A7-9BB4-669986DC127B}"/>
                </c:ext>
                <c:ext xmlns:c15="http://schemas.microsoft.com/office/drawing/2012/chart" uri="{CE6537A1-D6FC-4f65-9D91-7224C49458BB}">
                  <c15:dlblFieldTable>
                    <c15:dlblFTEntry>
                      <c15:txfldGUID>{BD686D76-BAA9-495C-9F2C-CBFDDE761FE8}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7E-47A7-9BB4-669986DC127B}"/>
                </c:ext>
                <c:ext xmlns:c15="http://schemas.microsoft.com/office/drawing/2012/chart" uri="{CE6537A1-D6FC-4f65-9D91-7224C49458BB}">
                  <c15:dlblFieldTable>
                    <c15:dlblFTEntry>
                      <c15:txfldGUID>{C6A5A7E6-06DF-4C3F-8BBF-9055204EBF20}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7E-47A7-9BB4-669986DC127B}"/>
                </c:ext>
                <c:ext xmlns:c15="http://schemas.microsoft.com/office/drawing/2012/chart" uri="{CE6537A1-D6FC-4f65-9D91-7224C49458BB}">
                  <c15:dlblFieldTable>
                    <c15:dlblFTEntry>
                      <c15:txfldGUID>{EA50B58B-6CDF-4199-A5A9-B6CA4E5E6094}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7E-47A7-9BB4-669986DC127B}"/>
                </c:ext>
                <c:ext xmlns:c15="http://schemas.microsoft.com/office/drawing/2012/chart" uri="{CE6537A1-D6FC-4f65-9D91-7224C49458BB}">
                  <c15:dlblFieldTable>
                    <c15:dlblFTEntry>
                      <c15:txfldGUID>{844F0A87-3901-4F25-9B85-41AF185A4165}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7E-47A7-9BB4-669986DC127B}"/>
                </c:ext>
                <c:ext xmlns:c15="http://schemas.microsoft.com/office/drawing/2012/chart" uri="{CE6537A1-D6FC-4f65-9D91-7224C49458BB}">
                  <c15:dlblFieldTable>
                    <c15:dlblFTEntry>
                      <c15:txfldGUID>{248784BF-0191-45A1-B808-08EBB206C695}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51.1</c:v>
                </c:pt>
                <c:pt idx="24">
                  <c:v>65.2</c:v>
                </c:pt>
                <c:pt idx="32">
                  <c:v>65.900000000000006</c:v>
                </c:pt>
              </c:numCache>
            </c:numRef>
          </c:xVal>
          <c:yVal>
            <c:numRef>
              <c:f>公会計指標分析・財政指標組合せ分析表!$BP$51:$DC$51</c:f>
              <c:numCache>
                <c:formatCode>#,##0.0;"▲ "#,##0.0</c:formatCode>
                <c:ptCount val="40"/>
                <c:pt idx="16">
                  <c:v>116.5</c:v>
                </c:pt>
                <c:pt idx="24">
                  <c:v>120.5</c:v>
                </c:pt>
                <c:pt idx="32">
                  <c:v>121</c:v>
                </c:pt>
              </c:numCache>
            </c:numRef>
          </c:yVal>
          <c:smooth val="0"/>
          <c:extLst xmlns:c16r2="http://schemas.microsoft.com/office/drawing/2015/06/chart">
            <c:ext xmlns:c16="http://schemas.microsoft.com/office/drawing/2014/chart" uri="{C3380CC4-5D6E-409C-BE32-E72D297353CC}">
              <c16:uniqueId val="{00000009-B97E-47A7-9BB4-669986DC12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7E-47A7-9BB4-669986DC127B}"/>
                </c:ext>
                <c:ext xmlns:c15="http://schemas.microsoft.com/office/drawing/2012/chart" uri="{CE6537A1-D6FC-4f65-9D91-7224C49458BB}">
                  <c15:dlblFieldTable>
                    <c15:dlblFTEntry>
                      <c15:txfldGUID>{3CDF5D9C-EBB9-4677-B9B2-5F48A7BC7F34}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7E-47A7-9BB4-669986DC127B}"/>
                </c:ext>
                <c:ext xmlns:c15="http://schemas.microsoft.com/office/drawing/2012/chart" uri="{CE6537A1-D6FC-4f65-9D91-7224C49458BB}">
                  <c15:dlblFieldTable>
                    <c15:dlblFTEntry>
                      <c15:txfldGUID>{C59519C0-8FCD-45A9-8A7F-DDDF1288828E}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7E-47A7-9BB4-669986DC127B}"/>
                </c:ext>
                <c:ext xmlns:c15="http://schemas.microsoft.com/office/drawing/2012/chart" uri="{CE6537A1-D6FC-4f65-9D91-7224C49458BB}">
                  <c15:dlblFieldTable>
                    <c15:dlblFTEntry>
                      <c15:txfldGUID>{E94993C1-3BE0-488D-9E4D-E2036374AF0E}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7E-47A7-9BB4-669986DC127B}"/>
                </c:ext>
                <c:ext xmlns:c15="http://schemas.microsoft.com/office/drawing/2012/chart" uri="{CE6537A1-D6FC-4f65-9D91-7224C49458BB}">
                  <c15:dlblFieldTable>
                    <c15:dlblFTEntry>
                      <c15:txfldGUID>{510CC909-6ED5-49FE-A25C-F11EFF5A9BAF}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7E-47A7-9BB4-669986DC127B}"/>
                </c:ext>
                <c:ext xmlns:c15="http://schemas.microsoft.com/office/drawing/2012/chart" uri="{CE6537A1-D6FC-4f65-9D91-7224C49458BB}">
                  <c15:dlblFieldTable>
                    <c15:dlblFTEntry>
                      <c15:txfldGUID>{6900FEDF-BBCB-42F9-BE7D-C710C0D101D8}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7E-47A7-9BB4-669986DC127B}"/>
                </c:ext>
                <c:ext xmlns:c15="http://schemas.microsoft.com/office/drawing/2012/chart" uri="{CE6537A1-D6FC-4f65-9D91-7224C49458BB}">
                  <c15:dlblFieldTable>
                    <c15:dlblFTEntry>
                      <c15:txfldGUID>{5B32265C-AEA9-4B1A-9ECC-968C11368718}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7E-47A7-9BB4-669986DC127B}"/>
                </c:ext>
                <c:ext xmlns:c15="http://schemas.microsoft.com/office/drawing/2012/chart" uri="{CE6537A1-D6FC-4f65-9D91-7224C49458BB}">
                  <c15:dlblFieldTable>
                    <c15:dlblFTEntry>
                      <c15:txfldGUID>{3B97DD1A-05BE-4F19-9286-0444A5FFA969}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7E-47A7-9BB4-669986DC127B}"/>
                </c:ext>
                <c:ext xmlns:c15="http://schemas.microsoft.com/office/drawing/2012/chart" uri="{CE6537A1-D6FC-4f65-9D91-7224C49458BB}">
                  <c15:dlblFieldTable>
                    <c15:dlblFTEntry>
                      <c15:txfldGUID>{8A563795-751C-4BC1-866F-47EF679F1E78}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7E-47A7-9BB4-669986DC127B}"/>
                </c:ext>
                <c:ext xmlns:c15="http://schemas.microsoft.com/office/drawing/2012/chart" uri="{CE6537A1-D6FC-4f65-9D91-7224C49458BB}">
                  <c15:dlblFieldTable>
                    <c15:dlblFTEntry>
                      <c15:txfldGUID>{1045BCE8-CEA9-4309-A224-41D47D3D70F2}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B97E-47A7-9BB4-669986DC127B}"/>
            </c:ext>
          </c:extLst>
        </c:ser>
        <c:dLbls>
          <c:showLegendKey val="0"/>
          <c:showVal val="1"/>
          <c:showCatName val="0"/>
          <c:showSerName val="0"/>
          <c:showPercent val="0"/>
          <c:showBubbleSize val="0"/>
        </c:dLbls>
        <c:axId val="443663008"/>
        <c:axId val="443661048"/>
      </c:scatterChart>
      <c:valAx>
        <c:axId val="443663008"/>
        <c:scaling>
          <c:orientation val="minMax"/>
          <c:max val="68"/>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661048"/>
        <c:crosses val="autoZero"/>
        <c:crossBetween val="midCat"/>
      </c:valAx>
      <c:valAx>
        <c:axId val="443661048"/>
        <c:scaling>
          <c:orientation val="minMax"/>
          <c:max val="13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663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9D-4EF5-9E46-23ACB7108AD7}"/>
                </c:ext>
                <c:ext xmlns:c15="http://schemas.microsoft.com/office/drawing/2012/chart" uri="{CE6537A1-D6FC-4f65-9D91-7224C49458BB}">
                  <c15:dlblFieldTable>
                    <c15:dlblFTEntry>
                      <c15:txfldGUID>{610C81A5-DA3F-456C-9E4D-F62986447200}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9D-4EF5-9E46-23ACB7108AD7}"/>
                </c:ext>
                <c:ext xmlns:c15="http://schemas.microsoft.com/office/drawing/2012/chart" uri="{CE6537A1-D6FC-4f65-9D91-7224C49458BB}">
                  <c15:dlblFieldTable>
                    <c15:dlblFTEntry>
                      <c15:txfldGUID>{9E4E910A-A825-4C78-BFA1-A31C74D86B49}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9D-4EF5-9E46-23ACB7108AD7}"/>
                </c:ext>
                <c:ext xmlns:c15="http://schemas.microsoft.com/office/drawing/2012/chart" uri="{CE6537A1-D6FC-4f65-9D91-7224C49458BB}">
                  <c15:dlblFieldTable>
                    <c15:dlblFTEntry>
                      <c15:txfldGUID>{78EA8620-AC0C-4F96-978F-A0947B458536}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9D-4EF5-9E46-23ACB7108AD7}"/>
                </c:ext>
                <c:ext xmlns:c15="http://schemas.microsoft.com/office/drawing/2012/chart" uri="{CE6537A1-D6FC-4f65-9D91-7224C49458BB}">
                  <c15:dlblFieldTable>
                    <c15:dlblFTEntry>
                      <c15:txfldGUID>{C9A23D5B-3E94-4FAF-AD29-E9DAF6B937E0}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9D-4EF5-9E46-23ACB7108AD7}"/>
                </c:ext>
                <c:ext xmlns:c15="http://schemas.microsoft.com/office/drawing/2012/chart" uri="{CE6537A1-D6FC-4f65-9D91-7224C49458BB}">
                  <c15:dlblFieldTable>
                    <c15:dlblFTEntry>
                      <c15:txfldGUID>{8F6C6E5D-F707-4661-9DBE-44A59A0165DE}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9D-4EF5-9E46-23ACB7108AD7}"/>
                </c:ext>
                <c:ext xmlns:c15="http://schemas.microsoft.com/office/drawing/2012/chart" uri="{CE6537A1-D6FC-4f65-9D91-7224C49458BB}">
                  <c15:dlblFieldTable>
                    <c15:dlblFTEntry>
                      <c15:txfldGUID>{798D9398-4378-40C2-8DBC-581DBEB38D56}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9D-4EF5-9E46-23ACB7108AD7}"/>
                </c:ext>
                <c:ext xmlns:c15="http://schemas.microsoft.com/office/drawing/2012/chart" uri="{CE6537A1-D6FC-4f65-9D91-7224C49458BB}">
                  <c15:dlblFieldTable>
                    <c15:dlblFTEntry>
                      <c15:txfldGUID>{6F3C688E-231C-41BE-B3BA-E00A6246B740}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9D-4EF5-9E46-23ACB7108AD7}"/>
                </c:ext>
                <c:ext xmlns:c15="http://schemas.microsoft.com/office/drawing/2012/chart" uri="{CE6537A1-D6FC-4f65-9D91-7224C49458BB}">
                  <c15:dlblFieldTable>
                    <c15:dlblFTEntry>
                      <c15:txfldGUID>{22EF6737-663F-4E7A-B829-ABB58B0227DD}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9D-4EF5-9E46-23ACB7108AD7}"/>
                </c:ext>
                <c:ext xmlns:c15="http://schemas.microsoft.com/office/drawing/2012/chart" uri="{CE6537A1-D6FC-4f65-9D91-7224C49458BB}">
                  <c15:dlblFieldTable>
                    <c15:dlblFTEntry>
                      <c15:txfldGUID>{11C89ADC-03E6-4DD4-84B1-FA4C73094008}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14.7</c:v>
                </c:pt>
                <c:pt idx="16">
                  <c:v>13.7</c:v>
                </c:pt>
                <c:pt idx="24">
                  <c:v>13.3</c:v>
                </c:pt>
                <c:pt idx="32">
                  <c:v>12.9</c:v>
                </c:pt>
              </c:numCache>
            </c:numRef>
          </c:xVal>
          <c:yVal>
            <c:numRef>
              <c:f>公会計指標分析・財政指標組合せ分析表!$BP$73:$DC$73</c:f>
              <c:numCache>
                <c:formatCode>#,##0.0;"▲ "#,##0.0</c:formatCode>
                <c:ptCount val="40"/>
                <c:pt idx="0">
                  <c:v>129.69999999999999</c:v>
                </c:pt>
                <c:pt idx="8">
                  <c:v>112.6</c:v>
                </c:pt>
                <c:pt idx="16">
                  <c:v>116.5</c:v>
                </c:pt>
                <c:pt idx="24">
                  <c:v>120.5</c:v>
                </c:pt>
                <c:pt idx="32">
                  <c:v>121</c:v>
                </c:pt>
              </c:numCache>
            </c:numRef>
          </c:yVal>
          <c:smooth val="0"/>
          <c:extLst xmlns:c16r2="http://schemas.microsoft.com/office/drawing/2015/06/chart">
            <c:ext xmlns:c16="http://schemas.microsoft.com/office/drawing/2014/chart" uri="{C3380CC4-5D6E-409C-BE32-E72D297353CC}">
              <c16:uniqueId val="{00000009-909D-4EF5-9E46-23ACB7108A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9D-4EF5-9E46-23ACB7108AD7}"/>
                </c:ext>
                <c:ext xmlns:c15="http://schemas.microsoft.com/office/drawing/2012/chart" uri="{CE6537A1-D6FC-4f65-9D91-7224C49458BB}">
                  <c15:dlblFieldTable>
                    <c15:dlblFTEntry>
                      <c15:txfldGUID>{DF7CF851-AA58-4203-A3B2-507F03B7BE6D}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9D-4EF5-9E46-23ACB7108AD7}"/>
                </c:ext>
                <c:ext xmlns:c15="http://schemas.microsoft.com/office/drawing/2012/chart" uri="{CE6537A1-D6FC-4f65-9D91-7224C49458BB}">
                  <c15:dlblFieldTable>
                    <c15:dlblFTEntry>
                      <c15:txfldGUID>{F4A707DE-8D5E-422B-99EC-C5BC1C0EE7AE}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9D-4EF5-9E46-23ACB7108AD7}"/>
                </c:ext>
                <c:ext xmlns:c15="http://schemas.microsoft.com/office/drawing/2012/chart" uri="{CE6537A1-D6FC-4f65-9D91-7224C49458BB}">
                  <c15:dlblFieldTable>
                    <c15:dlblFTEntry>
                      <c15:txfldGUID>{088433B3-7E69-4D32-9C68-86C2D5350672}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9D-4EF5-9E46-23ACB7108AD7}"/>
                </c:ext>
                <c:ext xmlns:c15="http://schemas.microsoft.com/office/drawing/2012/chart" uri="{CE6537A1-D6FC-4f65-9D91-7224C49458BB}">
                  <c15:dlblFieldTable>
                    <c15:dlblFTEntry>
                      <c15:txfldGUID>{E3156041-CB57-4F7F-8CF1-B51167B135F3}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9D-4EF5-9E46-23ACB7108AD7}"/>
                </c:ext>
                <c:ext xmlns:c15="http://schemas.microsoft.com/office/drawing/2012/chart" uri="{CE6537A1-D6FC-4f65-9D91-7224C49458BB}">
                  <c15:dlblFieldTable>
                    <c15:dlblFTEntry>
                      <c15:txfldGUID>{D0EAB215-9658-4F72-B8B1-7A56A85D5F77}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9D-4EF5-9E46-23ACB7108AD7}"/>
                </c:ext>
                <c:ext xmlns:c15="http://schemas.microsoft.com/office/drawing/2012/chart" uri="{CE6537A1-D6FC-4f65-9D91-7224C49458BB}">
                  <c15:dlblFieldTable>
                    <c15:dlblFTEntry>
                      <c15:txfldGUID>{B0BC9FDF-DD40-46F8-995F-B432CBC40007}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758465318556535E-2"/>
                  <c:y val="-8.084949931742235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9D-4EF5-9E46-23ACB7108AD7}"/>
                </c:ext>
                <c:ext xmlns:c15="http://schemas.microsoft.com/office/drawing/2012/chart" uri="{CE6537A1-D6FC-4f65-9D91-7224C49458BB}">
                  <c15:dlblFieldTable>
                    <c15:dlblFTEntry>
                      <c15:txfldGUID>{B9485ACF-3657-45E1-A7F8-234C9B74E877}</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5637517919664762E-2"/>
                  <c:y val="-5.876418840378196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9D-4EF5-9E46-23ACB7108AD7}"/>
                </c:ext>
                <c:ext xmlns:c15="http://schemas.microsoft.com/office/drawing/2012/chart" uri="{CE6537A1-D6FC-4f65-9D91-7224C49458BB}">
                  <c15:dlblFieldTable>
                    <c15:dlblFTEntry>
                      <c15:txfldGUID>{4E235560-17B7-4E25-8DC8-2CE67AA9F89B}</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76360822983929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9D-4EF5-9E46-23ACB7108AD7}"/>
                </c:ext>
                <c:ext xmlns:c15="http://schemas.microsoft.com/office/drawing/2012/chart" uri="{CE6537A1-D6FC-4f65-9D91-7224C49458BB}">
                  <c15:dlblFieldTable>
                    <c15:dlblFTEntry>
                      <c15:txfldGUID>{02E79664-5440-4C14-B7A7-F9794292031C}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909D-4EF5-9E46-23ACB7108AD7}"/>
            </c:ext>
          </c:extLst>
        </c:ser>
        <c:dLbls>
          <c:showLegendKey val="0"/>
          <c:showVal val="1"/>
          <c:showCatName val="0"/>
          <c:showSerName val="0"/>
          <c:showPercent val="0"/>
          <c:showBubbleSize val="0"/>
        </c:dLbls>
        <c:axId val="443663400"/>
        <c:axId val="443663792"/>
      </c:scatterChart>
      <c:valAx>
        <c:axId val="443663400"/>
        <c:scaling>
          <c:orientation val="minMax"/>
          <c:max val="16.200000000000003"/>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663792"/>
        <c:crosses val="autoZero"/>
        <c:crossBetween val="midCat"/>
      </c:valAx>
      <c:valAx>
        <c:axId val="443663792"/>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663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改善傾向にあるが、大規模事業債の償還開始に伴い元利償還金は増加し、今後数年程度高い状態が続く見込みである。また、公営企業債の元利償還金に対する繰入金についても依然として増加傾向にある。</a:t>
          </a:r>
        </a:p>
        <a:p>
          <a:r>
            <a:rPr kumimoji="1" lang="ja-JP" altLang="en-US" sz="1400">
              <a:latin typeface="ＭＳ ゴシック" pitchFamily="49" charset="-128"/>
              <a:ea typeface="ＭＳ ゴシック" pitchFamily="49" charset="-128"/>
            </a:rPr>
            <a:t>　今後も引き続き、過疎対策事業債等の交付税算入率の高い地方債を発行することで後年度の負担軽減を図るとともに、優良債であってもあくまで借入金であることを認識し計画的に利用することで、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地方債発行の抑制により減少傾向にあったが、近年大型事業が重なり、増加傾向に転じている。また、将来負担額の過半を占める公営企業債等繰入見込額はわずかに減少しているものの、下水道整備の進捗により高止まりの傾向が続く見込みである。</a:t>
          </a:r>
        </a:p>
        <a:p>
          <a:r>
            <a:rPr kumimoji="1" lang="ja-JP" altLang="en-US" sz="1400">
              <a:latin typeface="ＭＳ ゴシック" pitchFamily="49" charset="-128"/>
              <a:ea typeface="ＭＳ ゴシック" pitchFamily="49" charset="-128"/>
            </a:rPr>
            <a:t>　基準財政需要額算入見込額は減少傾向にあるものの、交付税算入率の高い地方債発行に努めるため、今後も同程度の水準で推移する見込みである。</a:t>
          </a:r>
        </a:p>
        <a:p>
          <a:r>
            <a:rPr kumimoji="1" lang="ja-JP" altLang="en-US" sz="1400">
              <a:latin typeface="ＭＳ ゴシック" pitchFamily="49" charset="-128"/>
              <a:ea typeface="ＭＳ ゴシック" pitchFamily="49" charset="-128"/>
            </a:rPr>
            <a:t>　今後大規模事業が計画されているが、事業の選択と集中を推進し、起債に大きく頼ることなく償還額以下での地方債発行に努めるとともに、交付税措置のある地方債を活用し、後年度の財政負担の軽減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新潟県村上市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合併算定替えによる交付税の縮減や自然災害による復旧経費等の財源不足確保のため、財政調整基金から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億円、「村上市合併特例措置逓減対策準備基金」から約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億円を取り崩したこと、老朽化による施設の改修工事等のため「村上市義務教育施設設備整備基金」から約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億円、「村上市社会福祉基金」から約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予算に対する適正な基金の規模を念頭に、基金積み増し等による財政の健全な運営に努め、更に基金運用の見直しを図り、基金運用から生ずる収益の増収を図る。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また、ふるさと納税において返礼品の魅力向上や納税方法の拡充を図り増収に努める。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・村上市新潟県厚生農業協同組合連合会村上総合病院移転新築支援基金：新潟県厚生農業協同組合連合会村上総合病院の移転新築の支援に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・村上市ふるさと応援基金：本市を応援しようとする個人又は団体から「ふるさと納税寄附金」として広く寄附金を募り、これを活用して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本市のまちづくりに関する事業を実施するための基金。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・村上市合併特例措置逓減対策準備基金：基金を廃止したことにより約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それぞれの基金は、個々の設置目的を達成するための財源の一つであると捉え、より有利な特定財源を模索しつつ運用する。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年度には豪雪対応等のため残高が大幅に減少したが、平成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年度には「村上市合併特例措置逓減対策準備基金」を廃止し、財政調整基金に約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億円組み替えたため増加した。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自然災害等の突発的な歳出不足に対応できるようにするため、額の多寡に関わらず可能な時期を捉え確実に積み増ししていく。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基金利子積立金のみの増加で、ほぼ同額のまま推移している。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将来の起債償還を見据えた決算剰余金の積み増しと、財政運営の健全化を図るための償還財源としての取り崩しとを適宜判断しながら運用する。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60,339
60,038
1,174.26
37,349,479
36,318,975
912,149
21,562,936
33,937,283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合併前に旧市町村ごとに整備した法定耐用年数に近い公共施設があることや、広大な面積を有することによる保有インフラが多いことから、有形固定資産減価償却率は類似団体内平均値を上回っている。平成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急激な人口減少や社会状況の変化に対応しながら、類似施設の集約、低利用施設や老朽化施設の廃止・除却などを推進するとともに、更新時期前に長寿命化対策を講じることでコスト縮減を図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25823</xdr:rowOff>
    </xdr:from>
    <xdr:to>
      <xdr:col>23</xdr:col>
      <xdr:colOff>136525</xdr:colOff>
      <xdr:row>29</xdr:row>
      <xdr:rowOff>127423</xdr:rowOff>
    </xdr:to>
    <xdr:sp macro="" textlink="">
      <xdr:nvSpPr>
        <xdr:cNvPr id="79" name="楕円 78"/>
        <xdr:cNvSpPr/>
      </xdr:nvSpPr>
      <xdr:spPr>
        <a:xfrm>
          <a:off x="47117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48700</xdr:rowOff>
    </xdr:from>
    <xdr:ext cx="405111" cy="259045"/>
    <xdr:sp macro="" textlink="">
      <xdr:nvSpPr>
        <xdr:cNvPr id="80" name="有形固定資産減価償却率該当値テキスト"/>
        <xdr:cNvSpPr txBox="1"/>
      </xdr:nvSpPr>
      <xdr:spPr>
        <a:xfrm>
          <a:off x="4813300" y="56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1" name="楕円 80"/>
        <xdr:cNvSpPr/>
      </xdr:nvSpPr>
      <xdr:spPr>
        <a:xfrm>
          <a:off x="4000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76623</xdr:rowOff>
    </xdr:from>
    <xdr:to>
      <xdr:col>23</xdr:col>
      <xdr:colOff>85725</xdr:colOff>
      <xdr:row>29</xdr:row>
      <xdr:rowOff>101812</xdr:rowOff>
    </xdr:to>
    <xdr:cxnSp macro="">
      <xdr:nvCxnSpPr>
        <xdr:cNvPr id="82" name="直線コネクタ 81"/>
        <xdr:cNvCxnSpPr/>
      </xdr:nvCxnSpPr>
      <xdr:spPr>
        <a:xfrm flipV="1">
          <a:off x="4051300" y="582019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44027</xdr:rowOff>
    </xdr:from>
    <xdr:to>
      <xdr:col>15</xdr:col>
      <xdr:colOff>187325</xdr:colOff>
      <xdr:row>32</xdr:row>
      <xdr:rowOff>145627</xdr:rowOff>
    </xdr:to>
    <xdr:sp macro="" textlink="">
      <xdr:nvSpPr>
        <xdr:cNvPr id="83" name="楕円 82"/>
        <xdr:cNvSpPr/>
      </xdr:nvSpPr>
      <xdr:spPr>
        <a:xfrm>
          <a:off x="3238500" y="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101812</xdr:rowOff>
    </xdr:from>
    <xdr:to>
      <xdr:col>19</xdr:col>
      <xdr:colOff>136525</xdr:colOff>
      <xdr:row>32</xdr:row>
      <xdr:rowOff>94827</xdr:rowOff>
    </xdr:to>
    <xdr:cxnSp macro="">
      <xdr:nvCxnSpPr>
        <xdr:cNvPr id="84" name="直線コネクタ 83"/>
        <xdr:cNvCxnSpPr/>
      </xdr:nvCxnSpPr>
      <xdr:spPr>
        <a:xfrm flipV="1">
          <a:off x="3289300" y="5845387"/>
          <a:ext cx="762000" cy="5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5"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6"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88" name="n_1mainValue有形固定資産減価償却率"/>
        <xdr:cNvSpPr txBox="1"/>
      </xdr:nvSpPr>
      <xdr:spPr>
        <a:xfrm>
          <a:off x="38360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136754</xdr:rowOff>
    </xdr:from>
    <xdr:ext cx="405111" cy="259045"/>
    <xdr:sp macro="" textlink="">
      <xdr:nvSpPr>
        <xdr:cNvPr id="89" name="n_2mainValue有形固定資産減価償却率"/>
        <xdr:cNvSpPr txBox="1"/>
      </xdr:nvSpPr>
      <xdr:spPr>
        <a:xfrm>
          <a:off x="3086744" y="639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債務償還比率が類似団体内平均値を上回り、高止まりしている主な要因は、債務残高がほぼ横ばいであることと財政調整基金等の充当可能基金残高が類似団体と比較して少ないことなどがあげられる。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今後は、基金積み増し等による財政の健全な運営に努めるとともに、人件費や物件費等の業務支出の抑制を図っていく。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3"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66654</xdr:rowOff>
    </xdr:from>
    <xdr:to>
      <xdr:col>76</xdr:col>
      <xdr:colOff>73025</xdr:colOff>
      <xdr:row>28</xdr:row>
      <xdr:rowOff>168254</xdr:rowOff>
    </xdr:to>
    <xdr:sp macro="" textlink="">
      <xdr:nvSpPr>
        <xdr:cNvPr id="131" name="楕円 130"/>
        <xdr:cNvSpPr/>
      </xdr:nvSpPr>
      <xdr:spPr>
        <a:xfrm>
          <a:off x="14744700" y="56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89531</xdr:rowOff>
    </xdr:from>
    <xdr:ext cx="469744" cy="259045"/>
    <xdr:sp macro="" textlink="">
      <xdr:nvSpPr>
        <xdr:cNvPr id="132" name="債務償還比率該当値テキスト"/>
        <xdr:cNvSpPr txBox="1"/>
      </xdr:nvSpPr>
      <xdr:spPr>
        <a:xfrm>
          <a:off x="14846300" y="549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92442</xdr:rowOff>
    </xdr:from>
    <xdr:to>
      <xdr:col>72</xdr:col>
      <xdr:colOff>123825</xdr:colOff>
      <xdr:row>29</xdr:row>
      <xdr:rowOff>22592</xdr:rowOff>
    </xdr:to>
    <xdr:sp macro="" textlink="">
      <xdr:nvSpPr>
        <xdr:cNvPr id="133" name="楕円 132"/>
        <xdr:cNvSpPr/>
      </xdr:nvSpPr>
      <xdr:spPr>
        <a:xfrm>
          <a:off x="14033500" y="56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117454</xdr:rowOff>
    </xdr:from>
    <xdr:to>
      <xdr:col>76</xdr:col>
      <xdr:colOff>22225</xdr:colOff>
      <xdr:row>28</xdr:row>
      <xdr:rowOff>143242</xdr:rowOff>
    </xdr:to>
    <xdr:cxnSp macro="">
      <xdr:nvCxnSpPr>
        <xdr:cNvPr id="134" name="直線コネクタ 133"/>
        <xdr:cNvCxnSpPr/>
      </xdr:nvCxnSpPr>
      <xdr:spPr>
        <a:xfrm flipV="1">
          <a:off x="14084300" y="5689579"/>
          <a:ext cx="7112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5"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39119</xdr:rowOff>
    </xdr:from>
    <xdr:ext cx="469744" cy="259045"/>
    <xdr:sp macro="" textlink="">
      <xdr:nvSpPr>
        <xdr:cNvPr id="136" name="n_1mainValue債務償還比率"/>
        <xdr:cNvSpPr txBox="1"/>
      </xdr:nvSpPr>
      <xdr:spPr>
        <a:xfrm>
          <a:off x="13836727" y="543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60,339
60,038
1,174.26
37,349,479
36,318,975
912,149
21,562,936
33,937,283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71" name="楕円 70"/>
        <xdr:cNvSpPr/>
      </xdr:nvSpPr>
      <xdr:spPr>
        <a:xfrm>
          <a:off x="4584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111142</xdr:rowOff>
    </xdr:from>
    <xdr:ext cx="405111" cy="259045"/>
    <xdr:sp macro="" textlink="">
      <xdr:nvSpPr>
        <xdr:cNvPr id="72" name="【道路】&#10;有形固定資産減価償却率該当値テキスト"/>
        <xdr:cNvSpPr txBox="1"/>
      </xdr:nvSpPr>
      <xdr:spPr>
        <a:xfrm>
          <a:off x="4673600"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97790</xdr:rowOff>
    </xdr:from>
    <xdr:to>
      <xdr:col>20</xdr:col>
      <xdr:colOff>38100</xdr:colOff>
      <xdr:row>36</xdr:row>
      <xdr:rowOff>27940</xdr:rowOff>
    </xdr:to>
    <xdr:sp macro="" textlink="">
      <xdr:nvSpPr>
        <xdr:cNvPr id="73" name="楕円 72"/>
        <xdr:cNvSpPr/>
      </xdr:nvSpPr>
      <xdr:spPr>
        <a:xfrm>
          <a:off x="3746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139065</xdr:rowOff>
    </xdr:from>
    <xdr:to>
      <xdr:col>24</xdr:col>
      <xdr:colOff>63500</xdr:colOff>
      <xdr:row>35</xdr:row>
      <xdr:rowOff>148590</xdr:rowOff>
    </xdr:to>
    <xdr:cxnSp macro="">
      <xdr:nvCxnSpPr>
        <xdr:cNvPr id="74" name="直線コネクタ 73"/>
        <xdr:cNvCxnSpPr/>
      </xdr:nvCxnSpPr>
      <xdr:spPr>
        <a:xfrm flipV="1">
          <a:off x="3797300" y="61398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xdr:rowOff>
    </xdr:from>
    <xdr:to>
      <xdr:col>15</xdr:col>
      <xdr:colOff>101600</xdr:colOff>
      <xdr:row>39</xdr:row>
      <xdr:rowOff>107950</xdr:rowOff>
    </xdr:to>
    <xdr:sp macro="" textlink="">
      <xdr:nvSpPr>
        <xdr:cNvPr id="75" name="楕円 74"/>
        <xdr:cNvSpPr/>
      </xdr:nvSpPr>
      <xdr:spPr>
        <a:xfrm>
          <a:off x="2857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148590</xdr:rowOff>
    </xdr:from>
    <xdr:to>
      <xdr:col>19</xdr:col>
      <xdr:colOff>177800</xdr:colOff>
      <xdr:row>39</xdr:row>
      <xdr:rowOff>57150</xdr:rowOff>
    </xdr:to>
    <xdr:cxnSp macro="">
      <xdr:nvCxnSpPr>
        <xdr:cNvPr id="76" name="直線コネクタ 75"/>
        <xdr:cNvCxnSpPr/>
      </xdr:nvCxnSpPr>
      <xdr:spPr>
        <a:xfrm flipV="1">
          <a:off x="2908300" y="614934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8"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44467</xdr:rowOff>
    </xdr:from>
    <xdr:ext cx="405111" cy="259045"/>
    <xdr:sp macro="" textlink="">
      <xdr:nvSpPr>
        <xdr:cNvPr id="80" name="n_1mainValue【道路】&#10;有形固定資産減価償却率"/>
        <xdr:cNvSpPr txBox="1"/>
      </xdr:nvSpPr>
      <xdr:spPr>
        <a:xfrm>
          <a:off x="3582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99077</xdr:rowOff>
    </xdr:from>
    <xdr:ext cx="405111" cy="259045"/>
    <xdr:sp macro="" textlink="">
      <xdr:nvSpPr>
        <xdr:cNvPr id="81" name="n_2mainValue【道路】&#10;有形固定資産減価償却率"/>
        <xdr:cNvSpPr txBox="1"/>
      </xdr:nvSpPr>
      <xdr:spPr>
        <a:xfrm>
          <a:off x="2705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84542</xdr:rowOff>
    </xdr:from>
    <xdr:to>
      <xdr:col>55</xdr:col>
      <xdr:colOff>50800</xdr:colOff>
      <xdr:row>38</xdr:row>
      <xdr:rowOff>14692</xdr:rowOff>
    </xdr:to>
    <xdr:sp macro="" textlink="">
      <xdr:nvSpPr>
        <xdr:cNvPr id="122" name="楕円 121"/>
        <xdr:cNvSpPr/>
      </xdr:nvSpPr>
      <xdr:spPr>
        <a:xfrm>
          <a:off x="10426700" y="64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107419</xdr:rowOff>
    </xdr:from>
    <xdr:ext cx="534377" cy="259045"/>
    <xdr:sp macro="" textlink="">
      <xdr:nvSpPr>
        <xdr:cNvPr id="123" name="【道路】&#10;一人当たり延長該当値テキスト"/>
        <xdr:cNvSpPr txBox="1"/>
      </xdr:nvSpPr>
      <xdr:spPr>
        <a:xfrm>
          <a:off x="10515600" y="627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99434</xdr:rowOff>
    </xdr:from>
    <xdr:to>
      <xdr:col>50</xdr:col>
      <xdr:colOff>165100</xdr:colOff>
      <xdr:row>38</xdr:row>
      <xdr:rowOff>29584</xdr:rowOff>
    </xdr:to>
    <xdr:sp macro="" textlink="">
      <xdr:nvSpPr>
        <xdr:cNvPr id="124" name="楕円 123"/>
        <xdr:cNvSpPr/>
      </xdr:nvSpPr>
      <xdr:spPr>
        <a:xfrm>
          <a:off x="9588500" y="64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135342</xdr:rowOff>
    </xdr:from>
    <xdr:to>
      <xdr:col>55</xdr:col>
      <xdr:colOff>0</xdr:colOff>
      <xdr:row>37</xdr:row>
      <xdr:rowOff>150234</xdr:rowOff>
    </xdr:to>
    <xdr:cxnSp macro="">
      <xdr:nvCxnSpPr>
        <xdr:cNvPr id="125" name="直線コネクタ 124"/>
        <xdr:cNvCxnSpPr/>
      </xdr:nvCxnSpPr>
      <xdr:spPr>
        <a:xfrm flipV="1">
          <a:off x="9639300" y="6478992"/>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113705</xdr:rowOff>
    </xdr:from>
    <xdr:to>
      <xdr:col>46</xdr:col>
      <xdr:colOff>38100</xdr:colOff>
      <xdr:row>38</xdr:row>
      <xdr:rowOff>43855</xdr:rowOff>
    </xdr:to>
    <xdr:sp macro="" textlink="">
      <xdr:nvSpPr>
        <xdr:cNvPr id="126" name="楕円 125"/>
        <xdr:cNvSpPr/>
      </xdr:nvSpPr>
      <xdr:spPr>
        <a:xfrm>
          <a:off x="8699500" y="64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150234</xdr:rowOff>
    </xdr:from>
    <xdr:to>
      <xdr:col>50</xdr:col>
      <xdr:colOff>114300</xdr:colOff>
      <xdr:row>37</xdr:row>
      <xdr:rowOff>164505</xdr:rowOff>
    </xdr:to>
    <xdr:cxnSp macro="">
      <xdr:nvCxnSpPr>
        <xdr:cNvPr id="127" name="直線コネクタ 126"/>
        <xdr:cNvCxnSpPr/>
      </xdr:nvCxnSpPr>
      <xdr:spPr>
        <a:xfrm flipV="1">
          <a:off x="8750300" y="6493884"/>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8"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9"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46111</xdr:rowOff>
    </xdr:from>
    <xdr:ext cx="534377" cy="259045"/>
    <xdr:sp macro="" textlink="">
      <xdr:nvSpPr>
        <xdr:cNvPr id="131" name="n_1mainValue【道路】&#10;一人当たり延長"/>
        <xdr:cNvSpPr txBox="1"/>
      </xdr:nvSpPr>
      <xdr:spPr>
        <a:xfrm>
          <a:off x="9359411" y="62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60382</xdr:rowOff>
    </xdr:from>
    <xdr:ext cx="534377" cy="259045"/>
    <xdr:sp macro="" textlink="">
      <xdr:nvSpPr>
        <xdr:cNvPr id="132" name="n_2mainValue【道路】&#10;一人当たり延長"/>
        <xdr:cNvSpPr txBox="1"/>
      </xdr:nvSpPr>
      <xdr:spPr>
        <a:xfrm>
          <a:off x="8483111" y="62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73" name="楕円 172"/>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340478" cy="259045"/>
    <xdr:sp macro="" textlink="">
      <xdr:nvSpPr>
        <xdr:cNvPr id="174" name="【橋りょう・トンネル】&#10;有形固定資産減価償却率該当値テキスト"/>
        <xdr:cNvSpPr txBox="1"/>
      </xdr:nvSpPr>
      <xdr:spPr>
        <a:xfrm>
          <a:off x="4673600" y="1096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75" name="楕円 174"/>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76" name="直線コネクタ 175"/>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77" name="楕円 176"/>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78" name="直線コネクタ 177"/>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82"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65</xdr:row>
      <xdr:rowOff>1105</xdr:rowOff>
    </xdr:from>
    <xdr:ext cx="340478" cy="259045"/>
    <xdr:sp macro="" textlink="">
      <xdr:nvSpPr>
        <xdr:cNvPr id="183" name="n_2mainValue【橋りょう・トンネル】&#10;有形固定資産減価償却率"/>
        <xdr:cNvSpPr txBox="1"/>
      </xdr:nvSpPr>
      <xdr:spPr>
        <a:xfrm>
          <a:off x="2738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25400</xdr:rowOff>
    </xdr:from>
    <xdr:to>
      <xdr:col>55</xdr:col>
      <xdr:colOff>50800</xdr:colOff>
      <xdr:row>64</xdr:row>
      <xdr:rowOff>127000</xdr:rowOff>
    </xdr:to>
    <xdr:sp macro="" textlink="">
      <xdr:nvSpPr>
        <xdr:cNvPr id="222" name="楕円 221"/>
        <xdr:cNvSpPr/>
      </xdr:nvSpPr>
      <xdr:spPr>
        <a:xfrm>
          <a:off x="10426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111777</xdr:rowOff>
    </xdr:from>
    <xdr:ext cx="249299" cy="259045"/>
    <xdr:sp macro="" textlink="">
      <xdr:nvSpPr>
        <xdr:cNvPr id="223" name="【橋りょう・トンネル】&#10;一人当たり有形固定資産（償却資産）額該当値テキスト"/>
        <xdr:cNvSpPr txBox="1"/>
      </xdr:nvSpPr>
      <xdr:spPr>
        <a:xfrm>
          <a:off x="10515600" y="1091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25400</xdr:rowOff>
    </xdr:from>
    <xdr:to>
      <xdr:col>50</xdr:col>
      <xdr:colOff>165100</xdr:colOff>
      <xdr:row>64</xdr:row>
      <xdr:rowOff>127000</xdr:rowOff>
    </xdr:to>
    <xdr:sp macro="" textlink="">
      <xdr:nvSpPr>
        <xdr:cNvPr id="224" name="楕円 223"/>
        <xdr:cNvSpPr/>
      </xdr:nvSpPr>
      <xdr:spPr>
        <a:xfrm>
          <a:off x="958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76200</xdr:rowOff>
    </xdr:from>
    <xdr:to>
      <xdr:col>55</xdr:col>
      <xdr:colOff>0</xdr:colOff>
      <xdr:row>64</xdr:row>
      <xdr:rowOff>76200</xdr:rowOff>
    </xdr:to>
    <xdr:cxnSp macro="">
      <xdr:nvCxnSpPr>
        <xdr:cNvPr id="225" name="直線コネクタ 224"/>
        <xdr:cNvCxnSpPr/>
      </xdr:nvCxnSpPr>
      <xdr:spPr>
        <a:xfrm>
          <a:off x="9639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25400</xdr:rowOff>
    </xdr:from>
    <xdr:to>
      <xdr:col>46</xdr:col>
      <xdr:colOff>38100</xdr:colOff>
      <xdr:row>64</xdr:row>
      <xdr:rowOff>127000</xdr:rowOff>
    </xdr:to>
    <xdr:sp macro="" textlink="">
      <xdr:nvSpPr>
        <xdr:cNvPr id="226" name="楕円 225"/>
        <xdr:cNvSpPr/>
      </xdr:nvSpPr>
      <xdr:spPr>
        <a:xfrm>
          <a:off x="869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76200</xdr:rowOff>
    </xdr:from>
    <xdr:to>
      <xdr:col>50</xdr:col>
      <xdr:colOff>114300</xdr:colOff>
      <xdr:row>64</xdr:row>
      <xdr:rowOff>76200</xdr:rowOff>
    </xdr:to>
    <xdr:cxnSp macro="">
      <xdr:nvCxnSpPr>
        <xdr:cNvPr id="227" name="直線コネクタ 226"/>
        <xdr:cNvCxnSpPr/>
      </xdr:nvCxnSpPr>
      <xdr:spPr>
        <a:xfrm>
          <a:off x="875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167450</xdr:colOff>
      <xdr:row>64</xdr:row>
      <xdr:rowOff>118127</xdr:rowOff>
    </xdr:from>
    <xdr:ext cx="249299" cy="259045"/>
    <xdr:sp macro="" textlink="">
      <xdr:nvSpPr>
        <xdr:cNvPr id="231" name="n_1mainValue【橋りょう・トンネル】&#10;一人当たり有形固定資産（償却資産）額"/>
        <xdr:cNvSpPr txBox="1"/>
      </xdr:nvSpPr>
      <xdr:spPr>
        <a:xfrm>
          <a:off x="9501950" y="1109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53150</xdr:colOff>
      <xdr:row>64</xdr:row>
      <xdr:rowOff>118127</xdr:rowOff>
    </xdr:from>
    <xdr:ext cx="249299" cy="259045"/>
    <xdr:sp macro="" textlink="">
      <xdr:nvSpPr>
        <xdr:cNvPr id="232" name="n_2mainValue【橋りょう・トンネル】&#10;一人当たり有形固定資産（償却資産）額"/>
        <xdr:cNvSpPr txBox="1"/>
      </xdr:nvSpPr>
      <xdr:spPr>
        <a:xfrm>
          <a:off x="8625650" y="1109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70" name="楕円 269"/>
        <xdr:cNvSpPr/>
      </xdr:nvSpPr>
      <xdr:spPr>
        <a:xfrm>
          <a:off x="45847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103903</xdr:rowOff>
    </xdr:from>
    <xdr:ext cx="405111" cy="259045"/>
    <xdr:sp macro="" textlink="">
      <xdr:nvSpPr>
        <xdr:cNvPr id="271" name="【公営住宅】&#10;有形固定資産減価償却率該当値テキスト"/>
        <xdr:cNvSpPr txBox="1"/>
      </xdr:nvSpPr>
      <xdr:spPr>
        <a:xfrm>
          <a:off x="4673600" y="1381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122174</xdr:rowOff>
    </xdr:from>
    <xdr:to>
      <xdr:col>20</xdr:col>
      <xdr:colOff>38100</xdr:colOff>
      <xdr:row>82</xdr:row>
      <xdr:rowOff>52324</xdr:rowOff>
    </xdr:to>
    <xdr:sp macro="" textlink="">
      <xdr:nvSpPr>
        <xdr:cNvPr id="272" name="楕円 271"/>
        <xdr:cNvSpPr/>
      </xdr:nvSpPr>
      <xdr:spPr>
        <a:xfrm>
          <a:off x="3746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131826</xdr:rowOff>
    </xdr:from>
    <xdr:to>
      <xdr:col>24</xdr:col>
      <xdr:colOff>63500</xdr:colOff>
      <xdr:row>82</xdr:row>
      <xdr:rowOff>1524</xdr:rowOff>
    </xdr:to>
    <xdr:cxnSp macro="">
      <xdr:nvCxnSpPr>
        <xdr:cNvPr id="273" name="直線コネクタ 272"/>
        <xdr:cNvCxnSpPr/>
      </xdr:nvCxnSpPr>
      <xdr:spPr>
        <a:xfrm flipV="1">
          <a:off x="3797300" y="140192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53594</xdr:rowOff>
    </xdr:from>
    <xdr:to>
      <xdr:col>15</xdr:col>
      <xdr:colOff>101600</xdr:colOff>
      <xdr:row>82</xdr:row>
      <xdr:rowOff>155194</xdr:rowOff>
    </xdr:to>
    <xdr:sp macro="" textlink="">
      <xdr:nvSpPr>
        <xdr:cNvPr id="274" name="楕円 273"/>
        <xdr:cNvSpPr/>
      </xdr:nvSpPr>
      <xdr:spPr>
        <a:xfrm>
          <a:off x="2857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xdr:rowOff>
    </xdr:from>
    <xdr:to>
      <xdr:col>19</xdr:col>
      <xdr:colOff>177800</xdr:colOff>
      <xdr:row>82</xdr:row>
      <xdr:rowOff>104394</xdr:rowOff>
    </xdr:to>
    <xdr:cxnSp macro="">
      <xdr:nvCxnSpPr>
        <xdr:cNvPr id="275" name="直線コネクタ 274"/>
        <xdr:cNvCxnSpPr/>
      </xdr:nvCxnSpPr>
      <xdr:spPr>
        <a:xfrm flipV="1">
          <a:off x="2908300" y="1406042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68851</xdr:rowOff>
    </xdr:from>
    <xdr:ext cx="405111" cy="259045"/>
    <xdr:sp macro="" textlink="">
      <xdr:nvSpPr>
        <xdr:cNvPr id="279" name="n_1mainValue【公営住宅】&#10;有形固定資産減価償却率"/>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271</xdr:rowOff>
    </xdr:from>
    <xdr:ext cx="405111" cy="259045"/>
    <xdr:sp macro="" textlink="">
      <xdr:nvSpPr>
        <xdr:cNvPr id="280" name="n_2mainValue【公営住宅】&#10;有形固定資産減価償却率"/>
        <xdr:cNvSpPr txBox="1"/>
      </xdr:nvSpPr>
      <xdr:spPr>
        <a:xfrm>
          <a:off x="2705744" y="138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68835</xdr:rowOff>
    </xdr:from>
    <xdr:to>
      <xdr:col>55</xdr:col>
      <xdr:colOff>50800</xdr:colOff>
      <xdr:row>85</xdr:row>
      <xdr:rowOff>170435</xdr:rowOff>
    </xdr:to>
    <xdr:sp macro="" textlink="">
      <xdr:nvSpPr>
        <xdr:cNvPr id="319" name="楕円 318"/>
        <xdr:cNvSpPr/>
      </xdr:nvSpPr>
      <xdr:spPr>
        <a:xfrm>
          <a:off x="104267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47262</xdr:rowOff>
    </xdr:from>
    <xdr:ext cx="469744" cy="259045"/>
    <xdr:sp macro="" textlink="">
      <xdr:nvSpPr>
        <xdr:cNvPr id="320" name="【公営住宅】&#10;一人当たり面積該当値テキスト"/>
        <xdr:cNvSpPr txBox="1"/>
      </xdr:nvSpPr>
      <xdr:spPr>
        <a:xfrm>
          <a:off x="10515600" y="146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321" name="楕円 320"/>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119635</xdr:rowOff>
    </xdr:from>
    <xdr:to>
      <xdr:col>55</xdr:col>
      <xdr:colOff>0</xdr:colOff>
      <xdr:row>85</xdr:row>
      <xdr:rowOff>122682</xdr:rowOff>
    </xdr:to>
    <xdr:cxnSp macro="">
      <xdr:nvCxnSpPr>
        <xdr:cNvPr id="322" name="直線コネクタ 321"/>
        <xdr:cNvCxnSpPr/>
      </xdr:nvCxnSpPr>
      <xdr:spPr>
        <a:xfrm flipV="1">
          <a:off x="9639300" y="14692885"/>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5080</xdr:rowOff>
    </xdr:to>
    <xdr:sp macro="" textlink="">
      <xdr:nvSpPr>
        <xdr:cNvPr id="323" name="楕円 322"/>
        <xdr:cNvSpPr/>
      </xdr:nvSpPr>
      <xdr:spPr>
        <a:xfrm>
          <a:off x="869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125730</xdr:rowOff>
    </xdr:to>
    <xdr:cxnSp macro="">
      <xdr:nvCxnSpPr>
        <xdr:cNvPr id="324" name="直線コネクタ 323"/>
        <xdr:cNvCxnSpPr/>
      </xdr:nvCxnSpPr>
      <xdr:spPr>
        <a:xfrm flipV="1">
          <a:off x="8750300" y="146959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328" name="n_1mainValue【公営住宅】&#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167657</xdr:rowOff>
    </xdr:from>
    <xdr:ext cx="469744" cy="259045"/>
    <xdr:sp macro="" textlink="">
      <xdr:nvSpPr>
        <xdr:cNvPr id="329" name="n_2mainValue【公営住宅】&#10;一人当たり面積"/>
        <xdr:cNvSpPr txBox="1"/>
      </xdr:nvSpPr>
      <xdr:spPr>
        <a:xfrm>
          <a:off x="8515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54" name="直線コネクタ 353"/>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55"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56" name="直線コネクタ 355"/>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7"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8" name="直線コネクタ 35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59"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60" name="フローチャート: 判断 3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61" name="フローチャート: 判断 360"/>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62" name="フローチャート: 判断 361"/>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63" name="フローチャート: 判断 362"/>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86361</xdr:rowOff>
    </xdr:from>
    <xdr:to>
      <xdr:col>24</xdr:col>
      <xdr:colOff>114300</xdr:colOff>
      <xdr:row>108</xdr:row>
      <xdr:rowOff>16511</xdr:rowOff>
    </xdr:to>
    <xdr:sp macro="" textlink="">
      <xdr:nvSpPr>
        <xdr:cNvPr id="369" name="楕円 368"/>
        <xdr:cNvSpPr/>
      </xdr:nvSpPr>
      <xdr:spPr>
        <a:xfrm>
          <a:off x="4584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64788</xdr:rowOff>
    </xdr:from>
    <xdr:ext cx="405111" cy="259045"/>
    <xdr:sp macro="" textlink="">
      <xdr:nvSpPr>
        <xdr:cNvPr id="370" name="【港湾・漁港】&#10;有形固定資産減価償却率該当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124461</xdr:rowOff>
    </xdr:from>
    <xdr:to>
      <xdr:col>20</xdr:col>
      <xdr:colOff>38100</xdr:colOff>
      <xdr:row>108</xdr:row>
      <xdr:rowOff>54611</xdr:rowOff>
    </xdr:to>
    <xdr:sp macro="" textlink="">
      <xdr:nvSpPr>
        <xdr:cNvPr id="371" name="楕円 370"/>
        <xdr:cNvSpPr/>
      </xdr:nvSpPr>
      <xdr:spPr>
        <a:xfrm>
          <a:off x="3746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137161</xdr:rowOff>
    </xdr:from>
    <xdr:to>
      <xdr:col>24</xdr:col>
      <xdr:colOff>63500</xdr:colOff>
      <xdr:row>108</xdr:row>
      <xdr:rowOff>3811</xdr:rowOff>
    </xdr:to>
    <xdr:cxnSp macro="">
      <xdr:nvCxnSpPr>
        <xdr:cNvPr id="372" name="直線コネクタ 371"/>
        <xdr:cNvCxnSpPr/>
      </xdr:nvCxnSpPr>
      <xdr:spPr>
        <a:xfrm flipV="1">
          <a:off x="3797300" y="18482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162561</xdr:rowOff>
    </xdr:from>
    <xdr:to>
      <xdr:col>15</xdr:col>
      <xdr:colOff>101600</xdr:colOff>
      <xdr:row>108</xdr:row>
      <xdr:rowOff>92711</xdr:rowOff>
    </xdr:to>
    <xdr:sp macro="" textlink="">
      <xdr:nvSpPr>
        <xdr:cNvPr id="373" name="楕円 372"/>
        <xdr:cNvSpPr/>
      </xdr:nvSpPr>
      <xdr:spPr>
        <a:xfrm>
          <a:off x="2857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3811</xdr:rowOff>
    </xdr:from>
    <xdr:to>
      <xdr:col>19</xdr:col>
      <xdr:colOff>177800</xdr:colOff>
      <xdr:row>108</xdr:row>
      <xdr:rowOff>41911</xdr:rowOff>
    </xdr:to>
    <xdr:cxnSp macro="">
      <xdr:nvCxnSpPr>
        <xdr:cNvPr id="374" name="直線コネクタ 373"/>
        <xdr:cNvCxnSpPr/>
      </xdr:nvCxnSpPr>
      <xdr:spPr>
        <a:xfrm flipV="1">
          <a:off x="2908300" y="18520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75"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76"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7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45738</xdr:rowOff>
    </xdr:from>
    <xdr:ext cx="405111" cy="259045"/>
    <xdr:sp macro="" textlink="">
      <xdr:nvSpPr>
        <xdr:cNvPr id="378" name="n_1mainValue【港湾・漁港】&#10;有形固定資産減価償却率"/>
        <xdr:cNvSpPr txBox="1"/>
      </xdr:nvSpPr>
      <xdr:spPr>
        <a:xfrm>
          <a:off x="35820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83838</xdr:rowOff>
    </xdr:from>
    <xdr:ext cx="405111" cy="259045"/>
    <xdr:sp macro="" textlink="">
      <xdr:nvSpPr>
        <xdr:cNvPr id="379" name="n_2mainValue【港湾・漁港】&#10;有形固定資産減価償却率"/>
        <xdr:cNvSpPr txBox="1"/>
      </xdr:nvSpPr>
      <xdr:spPr>
        <a:xfrm>
          <a:off x="2705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0" name="直線コネクタ 38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1" name="テキスト ボックス 39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3" name="テキスト ボックス 39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4" name="直線コネクタ 39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5" name="テキスト ボックス 39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399" name="直線コネクタ 398"/>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00"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01" name="直線コネクタ 400"/>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02"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03" name="直線コネクタ 402"/>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04"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05" name="フローチャート: 判断 404"/>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06" name="フローチャート: 判断 405"/>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07" name="フローチャート: 判断 406"/>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08" name="フローチャート: 判断 407"/>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23526</xdr:rowOff>
    </xdr:from>
    <xdr:to>
      <xdr:col>55</xdr:col>
      <xdr:colOff>50800</xdr:colOff>
      <xdr:row>107</xdr:row>
      <xdr:rowOff>125126</xdr:rowOff>
    </xdr:to>
    <xdr:sp macro="" textlink="">
      <xdr:nvSpPr>
        <xdr:cNvPr id="414" name="楕円 413"/>
        <xdr:cNvSpPr/>
      </xdr:nvSpPr>
      <xdr:spPr>
        <a:xfrm>
          <a:off x="10426700" y="183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109903</xdr:rowOff>
    </xdr:from>
    <xdr:ext cx="599010" cy="259045"/>
    <xdr:sp macro="" textlink="">
      <xdr:nvSpPr>
        <xdr:cNvPr id="415" name="【港湾・漁港】&#10;一人当たり有形固定資産（償却資産）額該当値テキスト"/>
        <xdr:cNvSpPr txBox="1"/>
      </xdr:nvSpPr>
      <xdr:spPr>
        <a:xfrm>
          <a:off x="10515600" y="1828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24617</xdr:rowOff>
    </xdr:from>
    <xdr:to>
      <xdr:col>50</xdr:col>
      <xdr:colOff>165100</xdr:colOff>
      <xdr:row>107</xdr:row>
      <xdr:rowOff>126217</xdr:rowOff>
    </xdr:to>
    <xdr:sp macro="" textlink="">
      <xdr:nvSpPr>
        <xdr:cNvPr id="416" name="楕円 415"/>
        <xdr:cNvSpPr/>
      </xdr:nvSpPr>
      <xdr:spPr>
        <a:xfrm>
          <a:off x="9588500" y="183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74326</xdr:rowOff>
    </xdr:from>
    <xdr:to>
      <xdr:col>55</xdr:col>
      <xdr:colOff>0</xdr:colOff>
      <xdr:row>107</xdr:row>
      <xdr:rowOff>75417</xdr:rowOff>
    </xdr:to>
    <xdr:cxnSp macro="">
      <xdr:nvCxnSpPr>
        <xdr:cNvPr id="417" name="直線コネクタ 416"/>
        <xdr:cNvCxnSpPr/>
      </xdr:nvCxnSpPr>
      <xdr:spPr>
        <a:xfrm flipV="1">
          <a:off x="9639300" y="18419476"/>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25693</xdr:rowOff>
    </xdr:from>
    <xdr:to>
      <xdr:col>46</xdr:col>
      <xdr:colOff>38100</xdr:colOff>
      <xdr:row>107</xdr:row>
      <xdr:rowOff>127293</xdr:rowOff>
    </xdr:to>
    <xdr:sp macro="" textlink="">
      <xdr:nvSpPr>
        <xdr:cNvPr id="418" name="楕円 417"/>
        <xdr:cNvSpPr/>
      </xdr:nvSpPr>
      <xdr:spPr>
        <a:xfrm>
          <a:off x="8699500" y="183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75417</xdr:rowOff>
    </xdr:from>
    <xdr:to>
      <xdr:col>50</xdr:col>
      <xdr:colOff>114300</xdr:colOff>
      <xdr:row>107</xdr:row>
      <xdr:rowOff>76493</xdr:rowOff>
    </xdr:to>
    <xdr:cxnSp macro="">
      <xdr:nvCxnSpPr>
        <xdr:cNvPr id="419" name="直線コネクタ 418"/>
        <xdr:cNvCxnSpPr/>
      </xdr:nvCxnSpPr>
      <xdr:spPr>
        <a:xfrm flipV="1">
          <a:off x="8750300" y="18420567"/>
          <a:ext cx="8890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20"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21"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22"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117344</xdr:rowOff>
    </xdr:from>
    <xdr:ext cx="599010" cy="259045"/>
    <xdr:sp macro="" textlink="">
      <xdr:nvSpPr>
        <xdr:cNvPr id="423" name="n_1mainValue【港湾・漁港】&#10;一人当たり有形固定資産（償却資産）額"/>
        <xdr:cNvSpPr txBox="1"/>
      </xdr:nvSpPr>
      <xdr:spPr>
        <a:xfrm>
          <a:off x="9327095" y="18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118420</xdr:rowOff>
    </xdr:from>
    <xdr:ext cx="534377" cy="259045"/>
    <xdr:sp macro="" textlink="">
      <xdr:nvSpPr>
        <xdr:cNvPr id="424" name="n_2mainValue【港湾・漁港】&#10;一人当たり有形固定資産（償却資産）額"/>
        <xdr:cNvSpPr txBox="1"/>
      </xdr:nvSpPr>
      <xdr:spPr>
        <a:xfrm>
          <a:off x="8483111" y="184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49" name="直線コネクタ 44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5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51" name="直線コネクタ 45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3" name="直線コネクタ 45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54"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55" name="フローチャート: 判断 45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56" name="フローチャート: 判断 45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7" name="フローチャート: 判断 45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xdr:rowOff>
    </xdr:from>
    <xdr:to>
      <xdr:col>85</xdr:col>
      <xdr:colOff>177800</xdr:colOff>
      <xdr:row>38</xdr:row>
      <xdr:rowOff>117475</xdr:rowOff>
    </xdr:to>
    <xdr:sp macro="" textlink="">
      <xdr:nvSpPr>
        <xdr:cNvPr id="464" name="楕円 463"/>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38752</xdr:rowOff>
    </xdr:from>
    <xdr:ext cx="405111" cy="259045"/>
    <xdr:sp macro="" textlink="">
      <xdr:nvSpPr>
        <xdr:cNvPr id="465" name="【認定こども園・幼稚園・保育所】&#10;有形固定資産減価償却率該当値テキスト"/>
        <xdr:cNvSpPr txBox="1"/>
      </xdr:nvSpPr>
      <xdr:spPr>
        <a:xfrm>
          <a:off x="16357600" y="638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466" name="楕円 465"/>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66675</xdr:rowOff>
    </xdr:from>
    <xdr:to>
      <xdr:col>85</xdr:col>
      <xdr:colOff>127000</xdr:colOff>
      <xdr:row>38</xdr:row>
      <xdr:rowOff>127635</xdr:rowOff>
    </xdr:to>
    <xdr:cxnSp macro="">
      <xdr:nvCxnSpPr>
        <xdr:cNvPr id="467" name="直線コネクタ 466"/>
        <xdr:cNvCxnSpPr/>
      </xdr:nvCxnSpPr>
      <xdr:spPr>
        <a:xfrm flipV="1">
          <a:off x="15481300" y="658177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468" name="楕円 467"/>
        <xdr:cNvSpPr/>
      </xdr:nvSpPr>
      <xdr:spPr>
        <a:xfrm>
          <a:off x="1454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39</xdr:row>
      <xdr:rowOff>20955</xdr:rowOff>
    </xdr:to>
    <xdr:cxnSp macro="">
      <xdr:nvCxnSpPr>
        <xdr:cNvPr id="469" name="直線コネクタ 468"/>
        <xdr:cNvCxnSpPr/>
      </xdr:nvCxnSpPr>
      <xdr:spPr>
        <a:xfrm flipV="1">
          <a:off x="14592300" y="66427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70"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71"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7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473" name="n_1mainValue【認定こども園・幼稚園・保育所】&#10;有形固定資産減価償却率"/>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474" name="n_2mainValue【認定こども園・幼稚園・保育所】&#10;有形固定資産減価償却率"/>
        <xdr:cNvSpPr txBox="1"/>
      </xdr:nvSpPr>
      <xdr:spPr>
        <a:xfrm>
          <a:off x="14389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6" name="テキスト ボックス 4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8" name="テキスト ボックス 4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0" name="テキスト ボックス 4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2" name="テキスト ボックス 4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4" name="テキスト ボックス 4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6" name="テキスト ボックス 4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00" name="直線コネクタ 49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0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02" name="直線コネクタ 50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0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04" name="直線コネクタ 50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05"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06" name="フローチャート: 判断 50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07" name="フローチャート: 判断 50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08" name="フローチャート: 判断 50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09" name="フローチャート: 判断 50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159294</xdr:rowOff>
    </xdr:from>
    <xdr:to>
      <xdr:col>116</xdr:col>
      <xdr:colOff>114300</xdr:colOff>
      <xdr:row>37</xdr:row>
      <xdr:rowOff>89444</xdr:rowOff>
    </xdr:to>
    <xdr:sp macro="" textlink="">
      <xdr:nvSpPr>
        <xdr:cNvPr id="515" name="楕円 514"/>
        <xdr:cNvSpPr/>
      </xdr:nvSpPr>
      <xdr:spPr>
        <a:xfrm>
          <a:off x="22110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10721</xdr:rowOff>
    </xdr:from>
    <xdr:ext cx="469744" cy="259045"/>
    <xdr:sp macro="" textlink="">
      <xdr:nvSpPr>
        <xdr:cNvPr id="516" name="【認定こども園・幼稚園・保育所】&#10;一人当たり面積該当値テキスト"/>
        <xdr:cNvSpPr txBox="1"/>
      </xdr:nvSpPr>
      <xdr:spPr>
        <a:xfrm>
          <a:off x="22199600" y="618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4173</xdr:rowOff>
    </xdr:from>
    <xdr:to>
      <xdr:col>112</xdr:col>
      <xdr:colOff>38100</xdr:colOff>
      <xdr:row>37</xdr:row>
      <xdr:rowOff>105773</xdr:rowOff>
    </xdr:to>
    <xdr:sp macro="" textlink="">
      <xdr:nvSpPr>
        <xdr:cNvPr id="517" name="楕円 516"/>
        <xdr:cNvSpPr/>
      </xdr:nvSpPr>
      <xdr:spPr>
        <a:xfrm>
          <a:off x="2127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38644</xdr:rowOff>
    </xdr:from>
    <xdr:to>
      <xdr:col>116</xdr:col>
      <xdr:colOff>63500</xdr:colOff>
      <xdr:row>37</xdr:row>
      <xdr:rowOff>54973</xdr:rowOff>
    </xdr:to>
    <xdr:cxnSp macro="">
      <xdr:nvCxnSpPr>
        <xdr:cNvPr id="518" name="直線コネクタ 517"/>
        <xdr:cNvCxnSpPr/>
      </xdr:nvCxnSpPr>
      <xdr:spPr>
        <a:xfrm flipV="1">
          <a:off x="21323300" y="63822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20501</xdr:rowOff>
    </xdr:from>
    <xdr:to>
      <xdr:col>107</xdr:col>
      <xdr:colOff>101600</xdr:colOff>
      <xdr:row>37</xdr:row>
      <xdr:rowOff>122101</xdr:rowOff>
    </xdr:to>
    <xdr:sp macro="" textlink="">
      <xdr:nvSpPr>
        <xdr:cNvPr id="519" name="楕円 518"/>
        <xdr:cNvSpPr/>
      </xdr:nvSpPr>
      <xdr:spPr>
        <a:xfrm>
          <a:off x="20383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54973</xdr:rowOff>
    </xdr:from>
    <xdr:to>
      <xdr:col>111</xdr:col>
      <xdr:colOff>177800</xdr:colOff>
      <xdr:row>37</xdr:row>
      <xdr:rowOff>71301</xdr:rowOff>
    </xdr:to>
    <xdr:cxnSp macro="">
      <xdr:nvCxnSpPr>
        <xdr:cNvPr id="520" name="直線コネクタ 519"/>
        <xdr:cNvCxnSpPr/>
      </xdr:nvCxnSpPr>
      <xdr:spPr>
        <a:xfrm flipV="1">
          <a:off x="20434300" y="63986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21"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22"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23"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122300</xdr:rowOff>
    </xdr:from>
    <xdr:ext cx="469744" cy="259045"/>
    <xdr:sp macro="" textlink="">
      <xdr:nvSpPr>
        <xdr:cNvPr id="524" name="n_1mainValue【認定こども園・幼稚園・保育所】&#10;一人当たり面積"/>
        <xdr:cNvSpPr txBox="1"/>
      </xdr:nvSpPr>
      <xdr:spPr>
        <a:xfrm>
          <a:off x="21075727"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138628</xdr:rowOff>
    </xdr:from>
    <xdr:ext cx="469744" cy="259045"/>
    <xdr:sp macro="" textlink="">
      <xdr:nvSpPr>
        <xdr:cNvPr id="525" name="n_2mainValue【認定こども園・幼稚園・保育所】&#10;一人当たり面積"/>
        <xdr:cNvSpPr txBox="1"/>
      </xdr:nvSpPr>
      <xdr:spPr>
        <a:xfrm>
          <a:off x="20199427"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48" name="直線コネクタ 54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4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50" name="直線コネクタ 54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5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52" name="直線コネクタ 55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53"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4" name="フローチャート: 判断 55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55" name="フローチャート: 判断 55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56" name="フローチャート: 判断 55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7" name="フローチャート: 判断 55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127508</xdr:rowOff>
    </xdr:from>
    <xdr:to>
      <xdr:col>85</xdr:col>
      <xdr:colOff>177800</xdr:colOff>
      <xdr:row>59</xdr:row>
      <xdr:rowOff>57658</xdr:rowOff>
    </xdr:to>
    <xdr:sp macro="" textlink="">
      <xdr:nvSpPr>
        <xdr:cNvPr id="563" name="楕円 562"/>
        <xdr:cNvSpPr/>
      </xdr:nvSpPr>
      <xdr:spPr>
        <a:xfrm>
          <a:off x="162687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105935</xdr:rowOff>
    </xdr:from>
    <xdr:ext cx="405111" cy="259045"/>
    <xdr:sp macro="" textlink="">
      <xdr:nvSpPr>
        <xdr:cNvPr id="564" name="【学校施設】&#10;有形固定資産減価償却率該当値テキスト"/>
        <xdr:cNvSpPr txBox="1"/>
      </xdr:nvSpPr>
      <xdr:spPr>
        <a:xfrm>
          <a:off x="16357600" y="1005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xdr:rowOff>
    </xdr:from>
    <xdr:to>
      <xdr:col>81</xdr:col>
      <xdr:colOff>101600</xdr:colOff>
      <xdr:row>59</xdr:row>
      <xdr:rowOff>103378</xdr:rowOff>
    </xdr:to>
    <xdr:sp macro="" textlink="">
      <xdr:nvSpPr>
        <xdr:cNvPr id="565" name="楕円 564"/>
        <xdr:cNvSpPr/>
      </xdr:nvSpPr>
      <xdr:spPr>
        <a:xfrm>
          <a:off x="15430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xdr:rowOff>
    </xdr:from>
    <xdr:to>
      <xdr:col>85</xdr:col>
      <xdr:colOff>127000</xdr:colOff>
      <xdr:row>59</xdr:row>
      <xdr:rowOff>52578</xdr:rowOff>
    </xdr:to>
    <xdr:cxnSp macro="">
      <xdr:nvCxnSpPr>
        <xdr:cNvPr id="566" name="直線コネクタ 565"/>
        <xdr:cNvCxnSpPr/>
      </xdr:nvCxnSpPr>
      <xdr:spPr>
        <a:xfrm flipV="1">
          <a:off x="15481300" y="101224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65786</xdr:rowOff>
    </xdr:from>
    <xdr:to>
      <xdr:col>76</xdr:col>
      <xdr:colOff>165100</xdr:colOff>
      <xdr:row>59</xdr:row>
      <xdr:rowOff>167386</xdr:rowOff>
    </xdr:to>
    <xdr:sp macro="" textlink="">
      <xdr:nvSpPr>
        <xdr:cNvPr id="567" name="楕円 566"/>
        <xdr:cNvSpPr/>
      </xdr:nvSpPr>
      <xdr:spPr>
        <a:xfrm>
          <a:off x="14541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52578</xdr:rowOff>
    </xdr:from>
    <xdr:to>
      <xdr:col>81</xdr:col>
      <xdr:colOff>50800</xdr:colOff>
      <xdr:row>59</xdr:row>
      <xdr:rowOff>116586</xdr:rowOff>
    </xdr:to>
    <xdr:cxnSp macro="">
      <xdr:nvCxnSpPr>
        <xdr:cNvPr id="568" name="直線コネクタ 567"/>
        <xdr:cNvCxnSpPr/>
      </xdr:nvCxnSpPr>
      <xdr:spPr>
        <a:xfrm flipV="1">
          <a:off x="14592300" y="101681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69"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70"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1"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94505</xdr:rowOff>
    </xdr:from>
    <xdr:ext cx="405111" cy="259045"/>
    <xdr:sp macro="" textlink="">
      <xdr:nvSpPr>
        <xdr:cNvPr id="572" name="n_1mainValue【学校施設】&#10;有形固定資産減価償却率"/>
        <xdr:cNvSpPr txBox="1"/>
      </xdr:nvSpPr>
      <xdr:spPr>
        <a:xfrm>
          <a:off x="152660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158513</xdr:rowOff>
    </xdr:from>
    <xdr:ext cx="405111" cy="259045"/>
    <xdr:sp macro="" textlink="">
      <xdr:nvSpPr>
        <xdr:cNvPr id="573" name="n_2mainValue【学校施設】&#10;有形固定資産減価償却率"/>
        <xdr:cNvSpPr txBox="1"/>
      </xdr:nvSpPr>
      <xdr:spPr>
        <a:xfrm>
          <a:off x="14389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97" name="直線コネクタ 59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9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99" name="直線コネクタ 59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0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01" name="直線コネクタ 60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02"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03" name="フローチャート: 判断 60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04" name="フローチャート: 判断 60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05" name="フローチャート: 判断 60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06" name="フローチャート: 判断 60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55118</xdr:rowOff>
    </xdr:from>
    <xdr:to>
      <xdr:col>116</xdr:col>
      <xdr:colOff>114300</xdr:colOff>
      <xdr:row>58</xdr:row>
      <xdr:rowOff>156718</xdr:rowOff>
    </xdr:to>
    <xdr:sp macro="" textlink="">
      <xdr:nvSpPr>
        <xdr:cNvPr id="612" name="楕円 611"/>
        <xdr:cNvSpPr/>
      </xdr:nvSpPr>
      <xdr:spPr>
        <a:xfrm>
          <a:off x="22110700" y="99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77995</xdr:rowOff>
    </xdr:from>
    <xdr:ext cx="469744" cy="259045"/>
    <xdr:sp macro="" textlink="">
      <xdr:nvSpPr>
        <xdr:cNvPr id="613" name="【学校施設】&#10;一人当たり面積該当値テキスト"/>
        <xdr:cNvSpPr txBox="1"/>
      </xdr:nvSpPr>
      <xdr:spPr>
        <a:xfrm>
          <a:off x="22199600" y="98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73787</xdr:rowOff>
    </xdr:from>
    <xdr:to>
      <xdr:col>112</xdr:col>
      <xdr:colOff>38100</xdr:colOff>
      <xdr:row>59</xdr:row>
      <xdr:rowOff>3937</xdr:rowOff>
    </xdr:to>
    <xdr:sp macro="" textlink="">
      <xdr:nvSpPr>
        <xdr:cNvPr id="614" name="楕円 613"/>
        <xdr:cNvSpPr/>
      </xdr:nvSpPr>
      <xdr:spPr>
        <a:xfrm>
          <a:off x="21272500" y="100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105918</xdr:rowOff>
    </xdr:from>
    <xdr:to>
      <xdr:col>116</xdr:col>
      <xdr:colOff>63500</xdr:colOff>
      <xdr:row>58</xdr:row>
      <xdr:rowOff>124587</xdr:rowOff>
    </xdr:to>
    <xdr:cxnSp macro="">
      <xdr:nvCxnSpPr>
        <xdr:cNvPr id="615" name="直線コネクタ 614"/>
        <xdr:cNvCxnSpPr/>
      </xdr:nvCxnSpPr>
      <xdr:spPr>
        <a:xfrm flipV="1">
          <a:off x="21323300" y="10050018"/>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91694</xdr:rowOff>
    </xdr:from>
    <xdr:to>
      <xdr:col>107</xdr:col>
      <xdr:colOff>101600</xdr:colOff>
      <xdr:row>59</xdr:row>
      <xdr:rowOff>21844</xdr:rowOff>
    </xdr:to>
    <xdr:sp macro="" textlink="">
      <xdr:nvSpPr>
        <xdr:cNvPr id="616" name="楕円 615"/>
        <xdr:cNvSpPr/>
      </xdr:nvSpPr>
      <xdr:spPr>
        <a:xfrm>
          <a:off x="20383500" y="100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124587</xdr:rowOff>
    </xdr:from>
    <xdr:to>
      <xdr:col>111</xdr:col>
      <xdr:colOff>177800</xdr:colOff>
      <xdr:row>58</xdr:row>
      <xdr:rowOff>142494</xdr:rowOff>
    </xdr:to>
    <xdr:cxnSp macro="">
      <xdr:nvCxnSpPr>
        <xdr:cNvPr id="617" name="直線コネクタ 616"/>
        <xdr:cNvCxnSpPr/>
      </xdr:nvCxnSpPr>
      <xdr:spPr>
        <a:xfrm flipV="1">
          <a:off x="20434300" y="1006868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18"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19"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2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20464</xdr:rowOff>
    </xdr:from>
    <xdr:ext cx="469744" cy="259045"/>
    <xdr:sp macro="" textlink="">
      <xdr:nvSpPr>
        <xdr:cNvPr id="621" name="n_1mainValue【学校施設】&#10;一人当たり面積"/>
        <xdr:cNvSpPr txBox="1"/>
      </xdr:nvSpPr>
      <xdr:spPr>
        <a:xfrm>
          <a:off x="21075727" y="979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38371</xdr:rowOff>
    </xdr:from>
    <xdr:ext cx="469744" cy="259045"/>
    <xdr:sp macro="" textlink="">
      <xdr:nvSpPr>
        <xdr:cNvPr id="622" name="n_2mainValue【学校施設】&#10;一人当たり面積"/>
        <xdr:cNvSpPr txBox="1"/>
      </xdr:nvSpPr>
      <xdr:spPr>
        <a:xfrm>
          <a:off x="20199427" y="981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5" name="テキスト ボックス 6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3" name="テキスト ボックス 6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47" name="直線コネクタ 646"/>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48"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49" name="直線コネクタ 648"/>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1" name="直線コネクタ 6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52"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53" name="フローチャート: 判断 652"/>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54" name="フローチャート: 判断 653"/>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5" name="フローチャート: 判断 65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56" name="フローチャート: 判断 655"/>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2" name="楕円 661"/>
        <xdr:cNvSpPr/>
      </xdr:nvSpPr>
      <xdr:spPr>
        <a:xfrm>
          <a:off x="16268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120666</xdr:rowOff>
    </xdr:from>
    <xdr:ext cx="405111" cy="259045"/>
    <xdr:sp macro="" textlink="">
      <xdr:nvSpPr>
        <xdr:cNvPr id="663" name="【児童館】&#10;有形固定資産減価償却率該当値テキスト"/>
        <xdr:cNvSpPr txBox="1"/>
      </xdr:nvSpPr>
      <xdr:spPr>
        <a:xfrm>
          <a:off x="16357600"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166370</xdr:rowOff>
    </xdr:from>
    <xdr:to>
      <xdr:col>81</xdr:col>
      <xdr:colOff>101600</xdr:colOff>
      <xdr:row>82</xdr:row>
      <xdr:rowOff>96520</xdr:rowOff>
    </xdr:to>
    <xdr:sp macro="" textlink="">
      <xdr:nvSpPr>
        <xdr:cNvPr id="664" name="楕円 663"/>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45720</xdr:rowOff>
    </xdr:to>
    <xdr:cxnSp macro="">
      <xdr:nvCxnSpPr>
        <xdr:cNvPr id="665" name="直線コネクタ 664"/>
        <xdr:cNvCxnSpPr/>
      </xdr:nvCxnSpPr>
      <xdr:spPr>
        <a:xfrm flipV="1">
          <a:off x="15481300" y="140360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666" name="楕円 665"/>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45720</xdr:rowOff>
    </xdr:from>
    <xdr:to>
      <xdr:col>81</xdr:col>
      <xdr:colOff>50800</xdr:colOff>
      <xdr:row>82</xdr:row>
      <xdr:rowOff>123825</xdr:rowOff>
    </xdr:to>
    <xdr:cxnSp macro="">
      <xdr:nvCxnSpPr>
        <xdr:cNvPr id="667" name="直線コネクタ 666"/>
        <xdr:cNvCxnSpPr/>
      </xdr:nvCxnSpPr>
      <xdr:spPr>
        <a:xfrm flipV="1">
          <a:off x="14592300" y="141046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68"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69"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70"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113047</xdr:rowOff>
    </xdr:from>
    <xdr:ext cx="405111" cy="259045"/>
    <xdr:sp macro="" textlink="">
      <xdr:nvSpPr>
        <xdr:cNvPr id="671" name="n_1mainValue【児童館】&#10;有形固定資産減価償却率"/>
        <xdr:cNvSpPr txBox="1"/>
      </xdr:nvSpPr>
      <xdr:spPr>
        <a:xfrm>
          <a:off x="15266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672" name="n_2mainValue【児童館】&#10;有形固定資産減価償却率"/>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94" name="直線コネクタ 693"/>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6" name="直線コネクタ 69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7"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8" name="直線コネクタ 69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99"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0" name="フローチャート: 判断 69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1" name="フローチャート: 判断 70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2" name="フローチャート: 判断 70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03" name="フローチャート: 判断 702"/>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楕円 708"/>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710" name="【児童館】&#10;一人当たり面積該当値テキスト"/>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11" name="楕円 710"/>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140970</xdr:rowOff>
    </xdr:to>
    <xdr:cxnSp macro="">
      <xdr:nvCxnSpPr>
        <xdr:cNvPr id="712" name="直線コネクタ 711"/>
        <xdr:cNvCxnSpPr/>
      </xdr:nvCxnSpPr>
      <xdr:spPr>
        <a:xfrm flipV="1">
          <a:off x="21323300" y="143484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楕円 712"/>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14" name="直線コネクタ 713"/>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15"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16"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17"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18"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19" name="n_2main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0" name="テキスト ボックス 7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2" name="テキスト ボックス 7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0" name="テキスト ボックス 7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2" name="テキスト ボックス 7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44" name="直線コネクタ 74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4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46" name="直線コネクタ 74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4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48" name="直線コネクタ 74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4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50" name="フローチャート: 判断 74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51" name="フローチャート: 判断 75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52" name="フローチャート: 判断 75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53" name="フローチャート: 判断 75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759" name="楕円 758"/>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760" name="【公民館】&#10;有形固定資産減価償却率該当値テキスト"/>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164464</xdr:rowOff>
    </xdr:from>
    <xdr:to>
      <xdr:col>81</xdr:col>
      <xdr:colOff>101600</xdr:colOff>
      <xdr:row>104</xdr:row>
      <xdr:rowOff>94614</xdr:rowOff>
    </xdr:to>
    <xdr:sp macro="" textlink="">
      <xdr:nvSpPr>
        <xdr:cNvPr id="761" name="楕円 760"/>
        <xdr:cNvSpPr/>
      </xdr:nvSpPr>
      <xdr:spPr>
        <a:xfrm>
          <a:off x="15430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43814</xdr:rowOff>
    </xdr:to>
    <xdr:cxnSp macro="">
      <xdr:nvCxnSpPr>
        <xdr:cNvPr id="762" name="直線コネクタ 761"/>
        <xdr:cNvCxnSpPr/>
      </xdr:nvCxnSpPr>
      <xdr:spPr>
        <a:xfrm flipV="1">
          <a:off x="15481300" y="178308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3" name="楕円 762"/>
        <xdr:cNvSpPr/>
      </xdr:nvSpPr>
      <xdr:spPr>
        <a:xfrm>
          <a:off x="14541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43814</xdr:rowOff>
    </xdr:from>
    <xdr:to>
      <xdr:col>81</xdr:col>
      <xdr:colOff>50800</xdr:colOff>
      <xdr:row>104</xdr:row>
      <xdr:rowOff>85725</xdr:rowOff>
    </xdr:to>
    <xdr:cxnSp macro="">
      <xdr:nvCxnSpPr>
        <xdr:cNvPr id="764" name="直線コネクタ 763"/>
        <xdr:cNvCxnSpPr/>
      </xdr:nvCxnSpPr>
      <xdr:spPr>
        <a:xfrm flipV="1">
          <a:off x="14592300" y="17874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65"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66"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67"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111141</xdr:rowOff>
    </xdr:from>
    <xdr:ext cx="405111" cy="259045"/>
    <xdr:sp macro="" textlink="">
      <xdr:nvSpPr>
        <xdr:cNvPr id="768" name="n_1main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69" name="n_2mainValue【公民館】&#10;有形固定資産減価償却率"/>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0" name="直線コネクタ 7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1" name="テキスト ボックス 7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2" name="直線コネクタ 7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3" name="テキスト ボックス 7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4" name="直線コネクタ 7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5" name="テキスト ボックス 7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6" name="直線コネクタ 7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7" name="テキスト ボックス 7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91" name="直線コネクタ 79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9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93" name="直線コネクタ 79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9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95" name="直線コネクタ 79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9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97" name="フローチャート: 判断 79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98" name="フローチャート: 判断 79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99" name="フローチャート: 判断 79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00" name="フローチャート: 判断 79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06" name="楕円 805"/>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807" name="【公民館】&#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43687</xdr:rowOff>
    </xdr:from>
    <xdr:to>
      <xdr:col>112</xdr:col>
      <xdr:colOff>38100</xdr:colOff>
      <xdr:row>106</xdr:row>
      <xdr:rowOff>145287</xdr:rowOff>
    </xdr:to>
    <xdr:sp macro="" textlink="">
      <xdr:nvSpPr>
        <xdr:cNvPr id="808" name="楕円 807"/>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94487</xdr:rowOff>
    </xdr:to>
    <xdr:cxnSp macro="">
      <xdr:nvCxnSpPr>
        <xdr:cNvPr id="809" name="直線コネクタ 808"/>
        <xdr:cNvCxnSpPr/>
      </xdr:nvCxnSpPr>
      <xdr:spPr>
        <a:xfrm flipV="1">
          <a:off x="21323300" y="182613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50546</xdr:rowOff>
    </xdr:from>
    <xdr:to>
      <xdr:col>107</xdr:col>
      <xdr:colOff>101600</xdr:colOff>
      <xdr:row>106</xdr:row>
      <xdr:rowOff>152146</xdr:rowOff>
    </xdr:to>
    <xdr:sp macro="" textlink="">
      <xdr:nvSpPr>
        <xdr:cNvPr id="810" name="楕円 809"/>
        <xdr:cNvSpPr/>
      </xdr:nvSpPr>
      <xdr:spPr>
        <a:xfrm>
          <a:off x="20383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94487</xdr:rowOff>
    </xdr:from>
    <xdr:to>
      <xdr:col>111</xdr:col>
      <xdr:colOff>177800</xdr:colOff>
      <xdr:row>106</xdr:row>
      <xdr:rowOff>101346</xdr:rowOff>
    </xdr:to>
    <xdr:cxnSp macro="">
      <xdr:nvCxnSpPr>
        <xdr:cNvPr id="811" name="直線コネクタ 810"/>
        <xdr:cNvCxnSpPr/>
      </xdr:nvCxnSpPr>
      <xdr:spPr>
        <a:xfrm flipV="1">
          <a:off x="20434300" y="182681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12"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13"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14"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136414</xdr:rowOff>
    </xdr:from>
    <xdr:ext cx="469744" cy="259045"/>
    <xdr:sp macro="" textlink="">
      <xdr:nvSpPr>
        <xdr:cNvPr id="815" name="n_1mainValue【公民館】&#10;一人当たり面積"/>
        <xdr:cNvSpPr txBox="1"/>
      </xdr:nvSpPr>
      <xdr:spPr>
        <a:xfrm>
          <a:off x="21075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143273</xdr:rowOff>
    </xdr:from>
    <xdr:ext cx="469744" cy="259045"/>
    <xdr:sp macro="" textlink="">
      <xdr:nvSpPr>
        <xdr:cNvPr id="816" name="n_2mainValue【公民館】&#10;一人当たり面積"/>
        <xdr:cNvSpPr txBox="1"/>
      </xdr:nvSpPr>
      <xdr:spPr>
        <a:xfrm>
          <a:off x="201994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が類似団体内平均値を上回っている。これは、合併前に旧市町村ごとに整備した法定耐用年数に近い公共施設があることや、広大な面積を有することによる保有インフラが多いことから高い水準にある。そのため、指標改善のため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急激な人口減少や社会状況の変化に対応しながら、類似施設の集約、低利用施設や老朽化施設の廃止・除却などを推進するとともに、更新時期前に長寿命化対策を講じることでコスト縮減を図っている。なお、保育所、学校施設、港湾・漁港については県平均と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60,339
60,038
1,174.26
37,349,479
36,318,975
912,149
21,562,936
33,937,283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92347</xdr:rowOff>
    </xdr:from>
    <xdr:to>
      <xdr:col>24</xdr:col>
      <xdr:colOff>114300</xdr:colOff>
      <xdr:row>35</xdr:row>
      <xdr:rowOff>22497</xdr:rowOff>
    </xdr:to>
    <xdr:sp macro="" textlink="">
      <xdr:nvSpPr>
        <xdr:cNvPr id="72" name="楕円 71"/>
        <xdr:cNvSpPr/>
      </xdr:nvSpPr>
      <xdr:spPr>
        <a:xfrm>
          <a:off x="45847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115224</xdr:rowOff>
    </xdr:from>
    <xdr:ext cx="405111" cy="259045"/>
    <xdr:sp macro="" textlink="">
      <xdr:nvSpPr>
        <xdr:cNvPr id="73" name="【図書館】&#10;有形固定資産減価償却率該当値テキスト"/>
        <xdr:cNvSpPr txBox="1"/>
      </xdr:nvSpPr>
      <xdr:spPr>
        <a:xfrm>
          <a:off x="4673600" y="577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144599</xdr:rowOff>
    </xdr:from>
    <xdr:to>
      <xdr:col>20</xdr:col>
      <xdr:colOff>38100</xdr:colOff>
      <xdr:row>35</xdr:row>
      <xdr:rowOff>74749</xdr:rowOff>
    </xdr:to>
    <xdr:sp macro="" textlink="">
      <xdr:nvSpPr>
        <xdr:cNvPr id="74" name="楕円 73"/>
        <xdr:cNvSpPr/>
      </xdr:nvSpPr>
      <xdr:spPr>
        <a:xfrm>
          <a:off x="3746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143147</xdr:rowOff>
    </xdr:from>
    <xdr:to>
      <xdr:col>24</xdr:col>
      <xdr:colOff>63500</xdr:colOff>
      <xdr:row>35</xdr:row>
      <xdr:rowOff>23949</xdr:rowOff>
    </xdr:to>
    <xdr:cxnSp macro="">
      <xdr:nvCxnSpPr>
        <xdr:cNvPr id="75" name="直線コネクタ 74"/>
        <xdr:cNvCxnSpPr/>
      </xdr:nvCxnSpPr>
      <xdr:spPr>
        <a:xfrm flipV="1">
          <a:off x="3797300" y="597244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25400</xdr:rowOff>
    </xdr:from>
    <xdr:to>
      <xdr:col>15</xdr:col>
      <xdr:colOff>101600</xdr:colOff>
      <xdr:row>35</xdr:row>
      <xdr:rowOff>127000</xdr:rowOff>
    </xdr:to>
    <xdr:sp macro="" textlink="">
      <xdr:nvSpPr>
        <xdr:cNvPr id="76" name="楕円 75"/>
        <xdr:cNvSpPr/>
      </xdr:nvSpPr>
      <xdr:spPr>
        <a:xfrm>
          <a:off x="2857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23949</xdr:rowOff>
    </xdr:from>
    <xdr:to>
      <xdr:col>19</xdr:col>
      <xdr:colOff>177800</xdr:colOff>
      <xdr:row>35</xdr:row>
      <xdr:rowOff>76200</xdr:rowOff>
    </xdr:to>
    <xdr:cxnSp macro="">
      <xdr:nvCxnSpPr>
        <xdr:cNvPr id="77" name="直線コネクタ 76"/>
        <xdr:cNvCxnSpPr/>
      </xdr:nvCxnSpPr>
      <xdr:spPr>
        <a:xfrm flipV="1">
          <a:off x="2908300" y="60246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91276</xdr:rowOff>
    </xdr:from>
    <xdr:ext cx="405111" cy="259045"/>
    <xdr:sp macro="" textlink="">
      <xdr:nvSpPr>
        <xdr:cNvPr id="81" name="n_1mainValue【図書館】&#10;有形固定資産減価償却率"/>
        <xdr:cNvSpPr txBox="1"/>
      </xdr:nvSpPr>
      <xdr:spPr>
        <a:xfrm>
          <a:off x="35820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143527</xdr:rowOff>
    </xdr:from>
    <xdr:ext cx="405111" cy="259045"/>
    <xdr:sp macro="" textlink="">
      <xdr:nvSpPr>
        <xdr:cNvPr id="82" name="n_2mainValue【図書館】&#10;有形固定資産減価償却率"/>
        <xdr:cNvSpPr txBox="1"/>
      </xdr:nvSpPr>
      <xdr:spPr>
        <a:xfrm>
          <a:off x="2705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6350</xdr:rowOff>
    </xdr:from>
    <xdr:to>
      <xdr:col>55</xdr:col>
      <xdr:colOff>50800</xdr:colOff>
      <xdr:row>33</xdr:row>
      <xdr:rowOff>107950</xdr:rowOff>
    </xdr:to>
    <xdr:sp macro="" textlink="">
      <xdr:nvSpPr>
        <xdr:cNvPr id="121" name="楕円 120"/>
        <xdr:cNvSpPr/>
      </xdr:nvSpPr>
      <xdr:spPr>
        <a:xfrm>
          <a:off x="10426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92727</xdr:rowOff>
    </xdr:from>
    <xdr:ext cx="469744" cy="259045"/>
    <xdr:sp macro="" textlink="">
      <xdr:nvSpPr>
        <xdr:cNvPr id="122" name="【図書館】&#10;一人当たり面積該当値テキスト"/>
        <xdr:cNvSpPr txBox="1"/>
      </xdr:nvSpPr>
      <xdr:spPr>
        <a:xfrm>
          <a:off x="105156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25400</xdr:rowOff>
    </xdr:from>
    <xdr:to>
      <xdr:col>50</xdr:col>
      <xdr:colOff>165100</xdr:colOff>
      <xdr:row>33</xdr:row>
      <xdr:rowOff>127000</xdr:rowOff>
    </xdr:to>
    <xdr:sp macro="" textlink="">
      <xdr:nvSpPr>
        <xdr:cNvPr id="123" name="楕円 122"/>
        <xdr:cNvSpPr/>
      </xdr:nvSpPr>
      <xdr:spPr>
        <a:xfrm>
          <a:off x="9588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57150</xdr:rowOff>
    </xdr:from>
    <xdr:to>
      <xdr:col>55</xdr:col>
      <xdr:colOff>0</xdr:colOff>
      <xdr:row>33</xdr:row>
      <xdr:rowOff>76200</xdr:rowOff>
    </xdr:to>
    <xdr:cxnSp macro="">
      <xdr:nvCxnSpPr>
        <xdr:cNvPr id="124" name="直線コネクタ 123"/>
        <xdr:cNvCxnSpPr/>
      </xdr:nvCxnSpPr>
      <xdr:spPr>
        <a:xfrm flipV="1">
          <a:off x="9639300" y="5715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63500</xdr:rowOff>
    </xdr:from>
    <xdr:to>
      <xdr:col>46</xdr:col>
      <xdr:colOff>38100</xdr:colOff>
      <xdr:row>33</xdr:row>
      <xdr:rowOff>165100</xdr:rowOff>
    </xdr:to>
    <xdr:sp macro="" textlink="">
      <xdr:nvSpPr>
        <xdr:cNvPr id="125" name="楕円 124"/>
        <xdr:cNvSpPr/>
      </xdr:nvSpPr>
      <xdr:spPr>
        <a:xfrm>
          <a:off x="8699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76200</xdr:rowOff>
    </xdr:from>
    <xdr:to>
      <xdr:col>50</xdr:col>
      <xdr:colOff>114300</xdr:colOff>
      <xdr:row>33</xdr:row>
      <xdr:rowOff>114300</xdr:rowOff>
    </xdr:to>
    <xdr:cxnSp macro="">
      <xdr:nvCxnSpPr>
        <xdr:cNvPr id="126" name="直線コネクタ 125"/>
        <xdr:cNvCxnSpPr/>
      </xdr:nvCxnSpPr>
      <xdr:spPr>
        <a:xfrm flipV="1">
          <a:off x="8750300" y="5734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143527</xdr:rowOff>
    </xdr:from>
    <xdr:ext cx="469744" cy="259045"/>
    <xdr:sp macro="" textlink="">
      <xdr:nvSpPr>
        <xdr:cNvPr id="130" name="n_1mainValue【図書館】&#10;一人当たり面積"/>
        <xdr:cNvSpPr txBox="1"/>
      </xdr:nvSpPr>
      <xdr:spPr>
        <a:xfrm>
          <a:off x="9391727"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10177</xdr:rowOff>
    </xdr:from>
    <xdr:ext cx="469744" cy="259045"/>
    <xdr:sp macro="" textlink="">
      <xdr:nvSpPr>
        <xdr:cNvPr id="131" name="n_2mainValue【図書館】&#10;一人当たり面積"/>
        <xdr:cNvSpPr txBox="1"/>
      </xdr:nvSpPr>
      <xdr:spPr>
        <a:xfrm>
          <a:off x="85154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xdr:rowOff>
    </xdr:from>
    <xdr:to>
      <xdr:col>24</xdr:col>
      <xdr:colOff>114300</xdr:colOff>
      <xdr:row>57</xdr:row>
      <xdr:rowOff>109855</xdr:rowOff>
    </xdr:to>
    <xdr:sp macro="" textlink="">
      <xdr:nvSpPr>
        <xdr:cNvPr id="171" name="楕円 170"/>
        <xdr:cNvSpPr/>
      </xdr:nvSpPr>
      <xdr:spPr>
        <a:xfrm>
          <a:off x="45847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31132</xdr:rowOff>
    </xdr:from>
    <xdr:ext cx="405111" cy="259045"/>
    <xdr:sp macro="" textlink="">
      <xdr:nvSpPr>
        <xdr:cNvPr id="172" name="【体育館・プール】&#10;有形固定資産減価償却率該当値テキスト"/>
        <xdr:cNvSpPr txBox="1"/>
      </xdr:nvSpPr>
      <xdr:spPr>
        <a:xfrm>
          <a:off x="4673600"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73" name="楕円 172"/>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59055</xdr:rowOff>
    </xdr:from>
    <xdr:to>
      <xdr:col>24</xdr:col>
      <xdr:colOff>63500</xdr:colOff>
      <xdr:row>57</xdr:row>
      <xdr:rowOff>95250</xdr:rowOff>
    </xdr:to>
    <xdr:cxnSp macro="">
      <xdr:nvCxnSpPr>
        <xdr:cNvPr id="174" name="直線コネクタ 173"/>
        <xdr:cNvCxnSpPr/>
      </xdr:nvCxnSpPr>
      <xdr:spPr>
        <a:xfrm flipV="1">
          <a:off x="3797300" y="98317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75" name="楕円 174"/>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133350</xdr:rowOff>
    </xdr:to>
    <xdr:cxnSp macro="">
      <xdr:nvCxnSpPr>
        <xdr:cNvPr id="176" name="直線コネクタ 175"/>
        <xdr:cNvCxnSpPr/>
      </xdr:nvCxnSpPr>
      <xdr:spPr>
        <a:xfrm flipV="1">
          <a:off x="2908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180" name="n_1mainValue【体育館・プー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81" name="n_2mainValue【体育館・プール】&#10;有形固定資産減価償却率"/>
        <xdr:cNvSpPr txBox="1"/>
      </xdr:nvSpPr>
      <xdr:spPr>
        <a:xfrm>
          <a:off x="2705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127508</xdr:rowOff>
    </xdr:from>
    <xdr:to>
      <xdr:col>55</xdr:col>
      <xdr:colOff>50800</xdr:colOff>
      <xdr:row>56</xdr:row>
      <xdr:rowOff>57658</xdr:rowOff>
    </xdr:to>
    <xdr:sp macro="" textlink="">
      <xdr:nvSpPr>
        <xdr:cNvPr id="218" name="楕円 217"/>
        <xdr:cNvSpPr/>
      </xdr:nvSpPr>
      <xdr:spPr>
        <a:xfrm>
          <a:off x="104267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80535</xdr:rowOff>
    </xdr:from>
    <xdr:ext cx="469744" cy="259045"/>
    <xdr:sp macro="" textlink="">
      <xdr:nvSpPr>
        <xdr:cNvPr id="219" name="【体育館・プール】&#10;一人当たり面積該当値テキスト"/>
        <xdr:cNvSpPr txBox="1"/>
      </xdr:nvSpPr>
      <xdr:spPr>
        <a:xfrm>
          <a:off x="10515600" y="951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152654</xdr:rowOff>
    </xdr:from>
    <xdr:to>
      <xdr:col>50</xdr:col>
      <xdr:colOff>165100</xdr:colOff>
      <xdr:row>56</xdr:row>
      <xdr:rowOff>82804</xdr:rowOff>
    </xdr:to>
    <xdr:sp macro="" textlink="">
      <xdr:nvSpPr>
        <xdr:cNvPr id="220" name="楕円 219"/>
        <xdr:cNvSpPr/>
      </xdr:nvSpPr>
      <xdr:spPr>
        <a:xfrm>
          <a:off x="9588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6858</xdr:rowOff>
    </xdr:from>
    <xdr:to>
      <xdr:col>55</xdr:col>
      <xdr:colOff>0</xdr:colOff>
      <xdr:row>56</xdr:row>
      <xdr:rowOff>32004</xdr:rowOff>
    </xdr:to>
    <xdr:cxnSp macro="">
      <xdr:nvCxnSpPr>
        <xdr:cNvPr id="221" name="直線コネクタ 220"/>
        <xdr:cNvCxnSpPr/>
      </xdr:nvCxnSpPr>
      <xdr:spPr>
        <a:xfrm flipV="1">
          <a:off x="9639300" y="960805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168656</xdr:rowOff>
    </xdr:from>
    <xdr:to>
      <xdr:col>46</xdr:col>
      <xdr:colOff>38100</xdr:colOff>
      <xdr:row>56</xdr:row>
      <xdr:rowOff>98806</xdr:rowOff>
    </xdr:to>
    <xdr:sp macro="" textlink="">
      <xdr:nvSpPr>
        <xdr:cNvPr id="222" name="楕円 221"/>
        <xdr:cNvSpPr/>
      </xdr:nvSpPr>
      <xdr:spPr>
        <a:xfrm>
          <a:off x="8699500" y="95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32004</xdr:rowOff>
    </xdr:from>
    <xdr:to>
      <xdr:col>50</xdr:col>
      <xdr:colOff>114300</xdr:colOff>
      <xdr:row>56</xdr:row>
      <xdr:rowOff>48006</xdr:rowOff>
    </xdr:to>
    <xdr:cxnSp macro="">
      <xdr:nvCxnSpPr>
        <xdr:cNvPr id="223" name="直線コネクタ 222"/>
        <xdr:cNvCxnSpPr/>
      </xdr:nvCxnSpPr>
      <xdr:spPr>
        <a:xfrm flipV="1">
          <a:off x="8750300" y="96332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24"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25"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99331</xdr:rowOff>
    </xdr:from>
    <xdr:ext cx="469744" cy="259045"/>
    <xdr:sp macro="" textlink="">
      <xdr:nvSpPr>
        <xdr:cNvPr id="227" name="n_1mainValue【体育館・プール】&#10;一人当たり面積"/>
        <xdr:cNvSpPr txBox="1"/>
      </xdr:nvSpPr>
      <xdr:spPr>
        <a:xfrm>
          <a:off x="9391727" y="935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115333</xdr:rowOff>
    </xdr:from>
    <xdr:ext cx="469744" cy="259045"/>
    <xdr:sp macro="" textlink="">
      <xdr:nvSpPr>
        <xdr:cNvPr id="228" name="n_2mainValue【体育館・プール】&#10;一人当たり面積"/>
        <xdr:cNvSpPr txBox="1"/>
      </xdr:nvSpPr>
      <xdr:spPr>
        <a:xfrm>
          <a:off x="8515427" y="937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68" name="楕円 267"/>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69" name="【福祉施設】&#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70" name="楕円 269"/>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102870</xdr:rowOff>
    </xdr:to>
    <xdr:cxnSp macro="">
      <xdr:nvCxnSpPr>
        <xdr:cNvPr id="271" name="直線コネクタ 270"/>
        <xdr:cNvCxnSpPr/>
      </xdr:nvCxnSpPr>
      <xdr:spPr>
        <a:xfrm flipV="1">
          <a:off x="3797300" y="139484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95886</xdr:rowOff>
    </xdr:from>
    <xdr:to>
      <xdr:col>15</xdr:col>
      <xdr:colOff>101600</xdr:colOff>
      <xdr:row>82</xdr:row>
      <xdr:rowOff>26036</xdr:rowOff>
    </xdr:to>
    <xdr:sp macro="" textlink="">
      <xdr:nvSpPr>
        <xdr:cNvPr id="272" name="楕円 271"/>
        <xdr:cNvSpPr/>
      </xdr:nvSpPr>
      <xdr:spPr>
        <a:xfrm>
          <a:off x="2857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146686</xdr:rowOff>
    </xdr:to>
    <xdr:cxnSp macro="">
      <xdr:nvCxnSpPr>
        <xdr:cNvPr id="273" name="直線コネクタ 272"/>
        <xdr:cNvCxnSpPr/>
      </xdr:nvCxnSpPr>
      <xdr:spPr>
        <a:xfrm flipV="1">
          <a:off x="2908300" y="139903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277" name="n_1mainValue【福祉施設】&#10;有形固定資産減価償却率"/>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42563</xdr:rowOff>
    </xdr:from>
    <xdr:ext cx="405111" cy="259045"/>
    <xdr:sp macro="" textlink="">
      <xdr:nvSpPr>
        <xdr:cNvPr id="278" name="n_2mainValue【福祉施設】&#10;有形固定資産減価償却率"/>
        <xdr:cNvSpPr txBox="1"/>
      </xdr:nvSpPr>
      <xdr:spPr>
        <a:xfrm>
          <a:off x="2705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09"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19" name="楕円 318"/>
        <xdr:cNvSpPr/>
      </xdr:nvSpPr>
      <xdr:spPr>
        <a:xfrm>
          <a:off x="10426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71863</xdr:rowOff>
    </xdr:from>
    <xdr:ext cx="469744" cy="259045"/>
    <xdr:sp macro="" textlink="">
      <xdr:nvSpPr>
        <xdr:cNvPr id="320" name="【福祉施設】&#10;一人当たり面積該当値テキスト"/>
        <xdr:cNvSpPr txBox="1"/>
      </xdr:nvSpPr>
      <xdr:spPr>
        <a:xfrm>
          <a:off x="10515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96701</xdr:rowOff>
    </xdr:from>
    <xdr:to>
      <xdr:col>50</xdr:col>
      <xdr:colOff>165100</xdr:colOff>
      <xdr:row>86</xdr:row>
      <xdr:rowOff>26851</xdr:rowOff>
    </xdr:to>
    <xdr:sp macro="" textlink="">
      <xdr:nvSpPr>
        <xdr:cNvPr id="321" name="楕円 320"/>
        <xdr:cNvSpPr/>
      </xdr:nvSpPr>
      <xdr:spPr>
        <a:xfrm>
          <a:off x="9588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147501</xdr:rowOff>
    </xdr:to>
    <xdr:cxnSp macro="">
      <xdr:nvCxnSpPr>
        <xdr:cNvPr id="322" name="直線コネクタ 321"/>
        <xdr:cNvCxnSpPr/>
      </xdr:nvCxnSpPr>
      <xdr:spPr>
        <a:xfrm flipV="1">
          <a:off x="9639300" y="1471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99968</xdr:rowOff>
    </xdr:from>
    <xdr:to>
      <xdr:col>46</xdr:col>
      <xdr:colOff>38100</xdr:colOff>
      <xdr:row>86</xdr:row>
      <xdr:rowOff>30118</xdr:rowOff>
    </xdr:to>
    <xdr:sp macro="" textlink="">
      <xdr:nvSpPr>
        <xdr:cNvPr id="323" name="楕円 322"/>
        <xdr:cNvSpPr/>
      </xdr:nvSpPr>
      <xdr:spPr>
        <a:xfrm>
          <a:off x="8699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147501</xdr:rowOff>
    </xdr:from>
    <xdr:to>
      <xdr:col>50</xdr:col>
      <xdr:colOff>114300</xdr:colOff>
      <xdr:row>85</xdr:row>
      <xdr:rowOff>150768</xdr:rowOff>
    </xdr:to>
    <xdr:cxnSp macro="">
      <xdr:nvCxnSpPr>
        <xdr:cNvPr id="324" name="直線コネクタ 323"/>
        <xdr:cNvCxnSpPr/>
      </xdr:nvCxnSpPr>
      <xdr:spPr>
        <a:xfrm flipV="1">
          <a:off x="8750300" y="1472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6"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17978</xdr:rowOff>
    </xdr:from>
    <xdr:ext cx="469744" cy="259045"/>
    <xdr:sp macro="" textlink="">
      <xdr:nvSpPr>
        <xdr:cNvPr id="328" name="n_1mainValue【福祉施設】&#10;一人当たり面積"/>
        <xdr:cNvSpPr txBox="1"/>
      </xdr:nvSpPr>
      <xdr:spPr>
        <a:xfrm>
          <a:off x="93917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21245</xdr:rowOff>
    </xdr:from>
    <xdr:ext cx="469744" cy="259045"/>
    <xdr:sp macro="" textlink="">
      <xdr:nvSpPr>
        <xdr:cNvPr id="329" name="n_2mainValue【福祉施設】&#10;一人当たり面積"/>
        <xdr:cNvSpPr txBox="1"/>
      </xdr:nvSpPr>
      <xdr:spPr>
        <a:xfrm>
          <a:off x="8515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60" name="【市民会館】&#10;有形固定資産減価償却率平均値テキスト"/>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70" name="楕円 369"/>
        <xdr:cNvSpPr/>
      </xdr:nvSpPr>
      <xdr:spPr>
        <a:xfrm>
          <a:off x="4584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170378</xdr:rowOff>
    </xdr:from>
    <xdr:ext cx="405111" cy="259045"/>
    <xdr:sp macro="" textlink="">
      <xdr:nvSpPr>
        <xdr:cNvPr id="371" name="【市民会館】&#10;有形固定資産減価償却率該当値テキスト"/>
        <xdr:cNvSpPr txBox="1"/>
      </xdr:nvSpPr>
      <xdr:spPr>
        <a:xfrm>
          <a:off x="4673600"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54792</xdr:rowOff>
    </xdr:from>
    <xdr:to>
      <xdr:col>20</xdr:col>
      <xdr:colOff>38100</xdr:colOff>
      <xdr:row>104</xdr:row>
      <xdr:rowOff>156392</xdr:rowOff>
    </xdr:to>
    <xdr:sp macro="" textlink="">
      <xdr:nvSpPr>
        <xdr:cNvPr id="372" name="楕円 371"/>
        <xdr:cNvSpPr/>
      </xdr:nvSpPr>
      <xdr:spPr>
        <a:xfrm>
          <a:off x="3746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71301</xdr:rowOff>
    </xdr:from>
    <xdr:to>
      <xdr:col>24</xdr:col>
      <xdr:colOff>63500</xdr:colOff>
      <xdr:row>104</xdr:row>
      <xdr:rowOff>105592</xdr:rowOff>
    </xdr:to>
    <xdr:cxnSp macro="">
      <xdr:nvCxnSpPr>
        <xdr:cNvPr id="373" name="直線コネクタ 372"/>
        <xdr:cNvCxnSpPr/>
      </xdr:nvCxnSpPr>
      <xdr:spPr>
        <a:xfrm flipV="1">
          <a:off x="3797300" y="1790210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89081</xdr:rowOff>
    </xdr:from>
    <xdr:to>
      <xdr:col>15</xdr:col>
      <xdr:colOff>101600</xdr:colOff>
      <xdr:row>105</xdr:row>
      <xdr:rowOff>19231</xdr:rowOff>
    </xdr:to>
    <xdr:sp macro="" textlink="">
      <xdr:nvSpPr>
        <xdr:cNvPr id="374" name="楕円 373"/>
        <xdr:cNvSpPr/>
      </xdr:nvSpPr>
      <xdr:spPr>
        <a:xfrm>
          <a:off x="2857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105592</xdr:rowOff>
    </xdr:from>
    <xdr:to>
      <xdr:col>19</xdr:col>
      <xdr:colOff>177800</xdr:colOff>
      <xdr:row>104</xdr:row>
      <xdr:rowOff>139881</xdr:rowOff>
    </xdr:to>
    <xdr:cxnSp macro="">
      <xdr:nvCxnSpPr>
        <xdr:cNvPr id="375" name="直線コネクタ 374"/>
        <xdr:cNvCxnSpPr/>
      </xdr:nvCxnSpPr>
      <xdr:spPr>
        <a:xfrm flipV="1">
          <a:off x="2908300" y="179363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7"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147519</xdr:rowOff>
    </xdr:from>
    <xdr:ext cx="405111" cy="259045"/>
    <xdr:sp macro="" textlink="">
      <xdr:nvSpPr>
        <xdr:cNvPr id="379" name="n_1mainValue【市民会館】&#10;有形固定資産減価償却率"/>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80" name="n_2main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125985</xdr:rowOff>
    </xdr:from>
    <xdr:to>
      <xdr:col>55</xdr:col>
      <xdr:colOff>50800</xdr:colOff>
      <xdr:row>105</xdr:row>
      <xdr:rowOff>56135</xdr:rowOff>
    </xdr:to>
    <xdr:sp macro="" textlink="">
      <xdr:nvSpPr>
        <xdr:cNvPr id="417" name="楕円 416"/>
        <xdr:cNvSpPr/>
      </xdr:nvSpPr>
      <xdr:spPr>
        <a:xfrm>
          <a:off x="10426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148862</xdr:rowOff>
    </xdr:from>
    <xdr:ext cx="469744" cy="259045"/>
    <xdr:sp macro="" textlink="">
      <xdr:nvSpPr>
        <xdr:cNvPr id="418" name="【市民会館】&#10;一人当たり面積該当値テキスト"/>
        <xdr:cNvSpPr txBox="1"/>
      </xdr:nvSpPr>
      <xdr:spPr>
        <a:xfrm>
          <a:off x="10515600" y="1780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135128</xdr:rowOff>
    </xdr:from>
    <xdr:to>
      <xdr:col>50</xdr:col>
      <xdr:colOff>165100</xdr:colOff>
      <xdr:row>105</xdr:row>
      <xdr:rowOff>65278</xdr:rowOff>
    </xdr:to>
    <xdr:sp macro="" textlink="">
      <xdr:nvSpPr>
        <xdr:cNvPr id="419" name="楕円 418"/>
        <xdr:cNvSpPr/>
      </xdr:nvSpPr>
      <xdr:spPr>
        <a:xfrm>
          <a:off x="9588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5335</xdr:rowOff>
    </xdr:from>
    <xdr:to>
      <xdr:col>55</xdr:col>
      <xdr:colOff>0</xdr:colOff>
      <xdr:row>105</xdr:row>
      <xdr:rowOff>14478</xdr:rowOff>
    </xdr:to>
    <xdr:cxnSp macro="">
      <xdr:nvCxnSpPr>
        <xdr:cNvPr id="420" name="直線コネクタ 419"/>
        <xdr:cNvCxnSpPr/>
      </xdr:nvCxnSpPr>
      <xdr:spPr>
        <a:xfrm flipV="1">
          <a:off x="9639300" y="180075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144272</xdr:rowOff>
    </xdr:from>
    <xdr:to>
      <xdr:col>46</xdr:col>
      <xdr:colOff>38100</xdr:colOff>
      <xdr:row>105</xdr:row>
      <xdr:rowOff>74422</xdr:rowOff>
    </xdr:to>
    <xdr:sp macro="" textlink="">
      <xdr:nvSpPr>
        <xdr:cNvPr id="421" name="楕円 420"/>
        <xdr:cNvSpPr/>
      </xdr:nvSpPr>
      <xdr:spPr>
        <a:xfrm>
          <a:off x="8699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xdr:rowOff>
    </xdr:from>
    <xdr:to>
      <xdr:col>50</xdr:col>
      <xdr:colOff>114300</xdr:colOff>
      <xdr:row>105</xdr:row>
      <xdr:rowOff>23622</xdr:rowOff>
    </xdr:to>
    <xdr:cxnSp macro="">
      <xdr:nvCxnSpPr>
        <xdr:cNvPr id="422" name="直線コネクタ 421"/>
        <xdr:cNvCxnSpPr/>
      </xdr:nvCxnSpPr>
      <xdr:spPr>
        <a:xfrm flipV="1">
          <a:off x="8750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24"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81805</xdr:rowOff>
    </xdr:from>
    <xdr:ext cx="469744" cy="259045"/>
    <xdr:sp macro="" textlink="">
      <xdr:nvSpPr>
        <xdr:cNvPr id="426" name="n_1mainValue【市民会館】&#10;一人当たり面積"/>
        <xdr:cNvSpPr txBox="1"/>
      </xdr:nvSpPr>
      <xdr:spPr>
        <a:xfrm>
          <a:off x="9391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90949</xdr:rowOff>
    </xdr:from>
    <xdr:ext cx="469744" cy="259045"/>
    <xdr:sp macro="" textlink="">
      <xdr:nvSpPr>
        <xdr:cNvPr id="427" name="n_2mainValue【市民会館】&#10;一人当たり面積"/>
        <xdr:cNvSpPr txBox="1"/>
      </xdr:nvSpPr>
      <xdr:spPr>
        <a:xfrm>
          <a:off x="8515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58"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468" name="楕円 467"/>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469" name="【一般廃棄物処理施設】&#10;有形固定資産減価償却率該当値テキスト"/>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470" name="楕円 469"/>
        <xdr:cNvSpPr/>
      </xdr:nvSpPr>
      <xdr:spPr>
        <a:xfrm>
          <a:off x="15430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141515</xdr:rowOff>
    </xdr:from>
    <xdr:to>
      <xdr:col>85</xdr:col>
      <xdr:colOff>127000</xdr:colOff>
      <xdr:row>40</xdr:row>
      <xdr:rowOff>14151</xdr:rowOff>
    </xdr:to>
    <xdr:cxnSp macro="">
      <xdr:nvCxnSpPr>
        <xdr:cNvPr id="471" name="直線コネクタ 470"/>
        <xdr:cNvCxnSpPr/>
      </xdr:nvCxnSpPr>
      <xdr:spPr>
        <a:xfrm flipV="1">
          <a:off x="15481300" y="682806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xdr:rowOff>
    </xdr:from>
    <xdr:to>
      <xdr:col>76</xdr:col>
      <xdr:colOff>165100</xdr:colOff>
      <xdr:row>40</xdr:row>
      <xdr:rowOff>109038</xdr:rowOff>
    </xdr:to>
    <xdr:sp macro="" textlink="">
      <xdr:nvSpPr>
        <xdr:cNvPr id="472" name="楕円 471"/>
        <xdr:cNvSpPr/>
      </xdr:nvSpPr>
      <xdr:spPr>
        <a:xfrm>
          <a:off x="14541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xdr:rowOff>
    </xdr:from>
    <xdr:to>
      <xdr:col>81</xdr:col>
      <xdr:colOff>50800</xdr:colOff>
      <xdr:row>40</xdr:row>
      <xdr:rowOff>58238</xdr:rowOff>
    </xdr:to>
    <xdr:cxnSp macro="">
      <xdr:nvCxnSpPr>
        <xdr:cNvPr id="473" name="直線コネクタ 472"/>
        <xdr:cNvCxnSpPr/>
      </xdr:nvCxnSpPr>
      <xdr:spPr>
        <a:xfrm flipV="1">
          <a:off x="14592300" y="687215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74"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75"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477" name="n_1mainValue【一般廃棄物処理施設】&#10;有形固定資産減価償却率"/>
        <xdr:cNvSpPr txBox="1"/>
      </xdr:nvSpPr>
      <xdr:spPr>
        <a:xfrm>
          <a:off x="15266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100165</xdr:rowOff>
    </xdr:from>
    <xdr:ext cx="405111" cy="259045"/>
    <xdr:sp macro="" textlink="">
      <xdr:nvSpPr>
        <xdr:cNvPr id="478" name="n_2mainValue【一般廃棄物処理施設】&#10;有形固定資産減価償却率"/>
        <xdr:cNvSpPr txBox="1"/>
      </xdr:nvSpPr>
      <xdr:spPr>
        <a:xfrm>
          <a:off x="14389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03"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52740</xdr:rowOff>
    </xdr:from>
    <xdr:to>
      <xdr:col>116</xdr:col>
      <xdr:colOff>114300</xdr:colOff>
      <xdr:row>38</xdr:row>
      <xdr:rowOff>154340</xdr:rowOff>
    </xdr:to>
    <xdr:sp macro="" textlink="">
      <xdr:nvSpPr>
        <xdr:cNvPr id="513" name="楕円 512"/>
        <xdr:cNvSpPr/>
      </xdr:nvSpPr>
      <xdr:spPr>
        <a:xfrm>
          <a:off x="22110700" y="65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31167</xdr:rowOff>
    </xdr:from>
    <xdr:ext cx="534377" cy="259045"/>
    <xdr:sp macro="" textlink="">
      <xdr:nvSpPr>
        <xdr:cNvPr id="514" name="【一般廃棄物処理施設】&#10;一人当たり有形固定資産（償却資産）額該当値テキスト"/>
        <xdr:cNvSpPr txBox="1"/>
      </xdr:nvSpPr>
      <xdr:spPr>
        <a:xfrm>
          <a:off x="22199600" y="65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60685</xdr:rowOff>
    </xdr:from>
    <xdr:to>
      <xdr:col>112</xdr:col>
      <xdr:colOff>38100</xdr:colOff>
      <xdr:row>38</xdr:row>
      <xdr:rowOff>162285</xdr:rowOff>
    </xdr:to>
    <xdr:sp macro="" textlink="">
      <xdr:nvSpPr>
        <xdr:cNvPr id="515" name="楕円 514"/>
        <xdr:cNvSpPr/>
      </xdr:nvSpPr>
      <xdr:spPr>
        <a:xfrm>
          <a:off x="21272500" y="65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103540</xdr:rowOff>
    </xdr:from>
    <xdr:to>
      <xdr:col>116</xdr:col>
      <xdr:colOff>63500</xdr:colOff>
      <xdr:row>38</xdr:row>
      <xdr:rowOff>111485</xdr:rowOff>
    </xdr:to>
    <xdr:cxnSp macro="">
      <xdr:nvCxnSpPr>
        <xdr:cNvPr id="516" name="直線コネクタ 515"/>
        <xdr:cNvCxnSpPr/>
      </xdr:nvCxnSpPr>
      <xdr:spPr>
        <a:xfrm flipV="1">
          <a:off x="21323300" y="6618640"/>
          <a:ext cx="8382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68520</xdr:rowOff>
    </xdr:from>
    <xdr:to>
      <xdr:col>107</xdr:col>
      <xdr:colOff>101600</xdr:colOff>
      <xdr:row>38</xdr:row>
      <xdr:rowOff>170120</xdr:rowOff>
    </xdr:to>
    <xdr:sp macro="" textlink="">
      <xdr:nvSpPr>
        <xdr:cNvPr id="517" name="楕円 516"/>
        <xdr:cNvSpPr/>
      </xdr:nvSpPr>
      <xdr:spPr>
        <a:xfrm>
          <a:off x="20383500" y="65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111485</xdr:rowOff>
    </xdr:from>
    <xdr:to>
      <xdr:col>111</xdr:col>
      <xdr:colOff>177800</xdr:colOff>
      <xdr:row>38</xdr:row>
      <xdr:rowOff>119320</xdr:rowOff>
    </xdr:to>
    <xdr:cxnSp macro="">
      <xdr:nvCxnSpPr>
        <xdr:cNvPr id="518" name="直線コネクタ 517"/>
        <xdr:cNvCxnSpPr/>
      </xdr:nvCxnSpPr>
      <xdr:spPr>
        <a:xfrm flipV="1">
          <a:off x="20434300" y="6626585"/>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1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2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153412</xdr:rowOff>
    </xdr:from>
    <xdr:ext cx="534377" cy="259045"/>
    <xdr:sp macro="" textlink="">
      <xdr:nvSpPr>
        <xdr:cNvPr id="522" name="n_1mainValue【一般廃棄物処理施設】&#10;一人当たり有形固定資産（償却資産）額"/>
        <xdr:cNvSpPr txBox="1"/>
      </xdr:nvSpPr>
      <xdr:spPr>
        <a:xfrm>
          <a:off x="21043411" y="66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161247</xdr:rowOff>
    </xdr:from>
    <xdr:ext cx="534377" cy="259045"/>
    <xdr:sp macro="" textlink="">
      <xdr:nvSpPr>
        <xdr:cNvPr id="523" name="n_2mainValue【一般廃棄物処理施設】&#10;一人当たり有形固定資産（償却資産）額"/>
        <xdr:cNvSpPr txBox="1"/>
      </xdr:nvSpPr>
      <xdr:spPr>
        <a:xfrm>
          <a:off x="20167111" y="667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32476</xdr:rowOff>
    </xdr:from>
    <xdr:to>
      <xdr:col>85</xdr:col>
      <xdr:colOff>177800</xdr:colOff>
      <xdr:row>59</xdr:row>
      <xdr:rowOff>134076</xdr:rowOff>
    </xdr:to>
    <xdr:sp macro="" textlink="">
      <xdr:nvSpPr>
        <xdr:cNvPr id="564" name="楕円 563"/>
        <xdr:cNvSpPr/>
      </xdr:nvSpPr>
      <xdr:spPr>
        <a:xfrm>
          <a:off x="16268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55353</xdr:rowOff>
    </xdr:from>
    <xdr:ext cx="405111" cy="259045"/>
    <xdr:sp macro="" textlink="">
      <xdr:nvSpPr>
        <xdr:cNvPr id="565" name="【保健センター・保健所】&#10;有形固定資産減価償却率該当値テキスト"/>
        <xdr:cNvSpPr txBox="1"/>
      </xdr:nvSpPr>
      <xdr:spPr>
        <a:xfrm>
          <a:off x="16357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566" name="楕円 565"/>
        <xdr:cNvSpPr/>
      </xdr:nvSpPr>
      <xdr:spPr>
        <a:xfrm>
          <a:off x="15430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115933</xdr:rowOff>
    </xdr:to>
    <xdr:cxnSp macro="">
      <xdr:nvCxnSpPr>
        <xdr:cNvPr id="567" name="直線コネクタ 566"/>
        <xdr:cNvCxnSpPr/>
      </xdr:nvCxnSpPr>
      <xdr:spPr>
        <a:xfrm flipV="1">
          <a:off x="15481300" y="101988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68" name="楕円 567"/>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115933</xdr:rowOff>
    </xdr:from>
    <xdr:to>
      <xdr:col>81</xdr:col>
      <xdr:colOff>50800</xdr:colOff>
      <xdr:row>59</xdr:row>
      <xdr:rowOff>148590</xdr:rowOff>
    </xdr:to>
    <xdr:cxnSp macro="">
      <xdr:nvCxnSpPr>
        <xdr:cNvPr id="569" name="直線コネクタ 568"/>
        <xdr:cNvCxnSpPr/>
      </xdr:nvCxnSpPr>
      <xdr:spPr>
        <a:xfrm flipV="1">
          <a:off x="14592300" y="102314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11810</xdr:rowOff>
    </xdr:from>
    <xdr:ext cx="405111" cy="259045"/>
    <xdr:sp macro="" textlink="">
      <xdr:nvSpPr>
        <xdr:cNvPr id="573" name="n_1mainValue【保健センター・保健所】&#10;有形固定資産減価償却率"/>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74" name="n_2main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フローチャート: 判断 60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613" name="楕円 612"/>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614"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615" name="楕円 614"/>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26670</xdr:rowOff>
    </xdr:to>
    <xdr:cxnSp macro="">
      <xdr:nvCxnSpPr>
        <xdr:cNvPr id="616" name="直線コネクタ 615"/>
        <xdr:cNvCxnSpPr/>
      </xdr:nvCxnSpPr>
      <xdr:spPr>
        <a:xfrm flipV="1">
          <a:off x="21323300" y="10820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617" name="楕円 616"/>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26670</xdr:rowOff>
    </xdr:to>
    <xdr:cxnSp macro="">
      <xdr:nvCxnSpPr>
        <xdr:cNvPr id="618" name="直線コネクタ 617"/>
        <xdr:cNvCxnSpPr/>
      </xdr:nvCxnSpPr>
      <xdr:spPr>
        <a:xfrm>
          <a:off x="20434300" y="1082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622" name="n_1mainValue【保健センター・保健所】&#10;一人当たり面積"/>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623" name="n_2mainValue【保健センター・保健所】&#10;一人当たり面積"/>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54"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8" name="フローチャート: 判断 65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72208</xdr:rowOff>
    </xdr:from>
    <xdr:to>
      <xdr:col>85</xdr:col>
      <xdr:colOff>177800</xdr:colOff>
      <xdr:row>82</xdr:row>
      <xdr:rowOff>2358</xdr:rowOff>
    </xdr:to>
    <xdr:sp macro="" textlink="">
      <xdr:nvSpPr>
        <xdr:cNvPr id="664" name="楕円 663"/>
        <xdr:cNvSpPr/>
      </xdr:nvSpPr>
      <xdr:spPr>
        <a:xfrm>
          <a:off x="16268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50635</xdr:rowOff>
    </xdr:from>
    <xdr:ext cx="405111" cy="259045"/>
    <xdr:sp macro="" textlink="">
      <xdr:nvSpPr>
        <xdr:cNvPr id="665" name="【消防施設】&#10;有形固定資産減価償却率該当値テキスト"/>
        <xdr:cNvSpPr txBox="1"/>
      </xdr:nvSpPr>
      <xdr:spPr>
        <a:xfrm>
          <a:off x="16357600"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666" name="楕円 665"/>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123008</xdr:rowOff>
    </xdr:from>
    <xdr:to>
      <xdr:col>85</xdr:col>
      <xdr:colOff>127000</xdr:colOff>
      <xdr:row>81</xdr:row>
      <xdr:rowOff>152400</xdr:rowOff>
    </xdr:to>
    <xdr:cxnSp macro="">
      <xdr:nvCxnSpPr>
        <xdr:cNvPr id="667" name="直線コネクタ 666"/>
        <xdr:cNvCxnSpPr/>
      </xdr:nvCxnSpPr>
      <xdr:spPr>
        <a:xfrm flipV="1">
          <a:off x="15481300" y="140104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132624</xdr:rowOff>
    </xdr:from>
    <xdr:to>
      <xdr:col>76</xdr:col>
      <xdr:colOff>165100</xdr:colOff>
      <xdr:row>82</xdr:row>
      <xdr:rowOff>62774</xdr:rowOff>
    </xdr:to>
    <xdr:sp macro="" textlink="">
      <xdr:nvSpPr>
        <xdr:cNvPr id="668" name="楕円 667"/>
        <xdr:cNvSpPr/>
      </xdr:nvSpPr>
      <xdr:spPr>
        <a:xfrm>
          <a:off x="14541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11974</xdr:rowOff>
    </xdr:to>
    <xdr:cxnSp macro="">
      <xdr:nvCxnSpPr>
        <xdr:cNvPr id="669" name="直線コネクタ 668"/>
        <xdr:cNvCxnSpPr/>
      </xdr:nvCxnSpPr>
      <xdr:spPr>
        <a:xfrm flipV="1">
          <a:off x="14592300" y="140398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670"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71"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22877</xdr:rowOff>
    </xdr:from>
    <xdr:ext cx="405111" cy="259045"/>
    <xdr:sp macro="" textlink="">
      <xdr:nvSpPr>
        <xdr:cNvPr id="673" name="n_1main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53901</xdr:rowOff>
    </xdr:from>
    <xdr:ext cx="405111" cy="259045"/>
    <xdr:sp macro="" textlink="">
      <xdr:nvSpPr>
        <xdr:cNvPr id="674" name="n_2mainValue【消防施設】&#10;有形固定資産減価償却率"/>
        <xdr:cNvSpPr txBox="1"/>
      </xdr:nvSpPr>
      <xdr:spPr>
        <a:xfrm>
          <a:off x="14389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5" name="フローチャート: 判断 70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711" name="楕円 710"/>
        <xdr:cNvSpPr/>
      </xdr:nvSpPr>
      <xdr:spPr>
        <a:xfrm>
          <a:off x="221107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154195</xdr:rowOff>
    </xdr:from>
    <xdr:ext cx="469744" cy="259045"/>
    <xdr:sp macro="" textlink="">
      <xdr:nvSpPr>
        <xdr:cNvPr id="712" name="【消防施設】&#10;一人当たり面積該当値テキスト"/>
        <xdr:cNvSpPr txBox="1"/>
      </xdr:nvSpPr>
      <xdr:spPr>
        <a:xfrm>
          <a:off x="22199600"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145035</xdr:rowOff>
    </xdr:from>
    <xdr:to>
      <xdr:col>112</xdr:col>
      <xdr:colOff>38100</xdr:colOff>
      <xdr:row>82</xdr:row>
      <xdr:rowOff>75185</xdr:rowOff>
    </xdr:to>
    <xdr:sp macro="" textlink="">
      <xdr:nvSpPr>
        <xdr:cNvPr id="713" name="楕円 712"/>
        <xdr:cNvSpPr/>
      </xdr:nvSpPr>
      <xdr:spPr>
        <a:xfrm>
          <a:off x="21272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xdr:rowOff>
    </xdr:from>
    <xdr:to>
      <xdr:col>116</xdr:col>
      <xdr:colOff>63500</xdr:colOff>
      <xdr:row>82</xdr:row>
      <xdr:rowOff>24385</xdr:rowOff>
    </xdr:to>
    <xdr:cxnSp macro="">
      <xdr:nvCxnSpPr>
        <xdr:cNvPr id="714" name="直線コネクタ 713"/>
        <xdr:cNvCxnSpPr/>
      </xdr:nvCxnSpPr>
      <xdr:spPr>
        <a:xfrm flipV="1">
          <a:off x="21323300" y="140695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154178</xdr:rowOff>
    </xdr:from>
    <xdr:to>
      <xdr:col>107</xdr:col>
      <xdr:colOff>101600</xdr:colOff>
      <xdr:row>82</xdr:row>
      <xdr:rowOff>84328</xdr:rowOff>
    </xdr:to>
    <xdr:sp macro="" textlink="">
      <xdr:nvSpPr>
        <xdr:cNvPr id="715" name="楕円 714"/>
        <xdr:cNvSpPr/>
      </xdr:nvSpPr>
      <xdr:spPr>
        <a:xfrm>
          <a:off x="20383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24385</xdr:rowOff>
    </xdr:from>
    <xdr:to>
      <xdr:col>111</xdr:col>
      <xdr:colOff>177800</xdr:colOff>
      <xdr:row>82</xdr:row>
      <xdr:rowOff>33528</xdr:rowOff>
    </xdr:to>
    <xdr:cxnSp macro="">
      <xdr:nvCxnSpPr>
        <xdr:cNvPr id="716" name="直線コネクタ 715"/>
        <xdr:cNvCxnSpPr/>
      </xdr:nvCxnSpPr>
      <xdr:spPr>
        <a:xfrm flipV="1">
          <a:off x="20434300" y="140832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17"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18"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91712</xdr:rowOff>
    </xdr:from>
    <xdr:ext cx="469744" cy="259045"/>
    <xdr:sp macro="" textlink="">
      <xdr:nvSpPr>
        <xdr:cNvPr id="720" name="n_1mainValue【消防施設】&#10;一人当たり面積"/>
        <xdr:cNvSpPr txBox="1"/>
      </xdr:nvSpPr>
      <xdr:spPr>
        <a:xfrm>
          <a:off x="21075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100855</xdr:rowOff>
    </xdr:from>
    <xdr:ext cx="469744" cy="259045"/>
    <xdr:sp macro="" textlink="">
      <xdr:nvSpPr>
        <xdr:cNvPr id="721" name="n_2mainValue【消防施設】&#10;一人当たり面積"/>
        <xdr:cNvSpPr txBox="1"/>
      </xdr:nvSpPr>
      <xdr:spPr>
        <a:xfrm>
          <a:off x="20199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6" name="フローチャート: 判断 75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xdr:rowOff>
    </xdr:from>
    <xdr:to>
      <xdr:col>85</xdr:col>
      <xdr:colOff>177800</xdr:colOff>
      <xdr:row>102</xdr:row>
      <xdr:rowOff>109038</xdr:rowOff>
    </xdr:to>
    <xdr:sp macro="" textlink="">
      <xdr:nvSpPr>
        <xdr:cNvPr id="762" name="楕円 761"/>
        <xdr:cNvSpPr/>
      </xdr:nvSpPr>
      <xdr:spPr>
        <a:xfrm>
          <a:off x="16268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30315</xdr:rowOff>
    </xdr:from>
    <xdr:ext cx="405111" cy="259045"/>
    <xdr:sp macro="" textlink="">
      <xdr:nvSpPr>
        <xdr:cNvPr id="763" name="【庁舎】&#10;有形固定資産減価償却率該当値テキスト"/>
        <xdr:cNvSpPr txBox="1"/>
      </xdr:nvSpPr>
      <xdr:spPr>
        <a:xfrm>
          <a:off x="16357600" y="173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38463</xdr:rowOff>
    </xdr:from>
    <xdr:to>
      <xdr:col>81</xdr:col>
      <xdr:colOff>101600</xdr:colOff>
      <xdr:row>102</xdr:row>
      <xdr:rowOff>140063</xdr:rowOff>
    </xdr:to>
    <xdr:sp macro="" textlink="">
      <xdr:nvSpPr>
        <xdr:cNvPr id="764" name="楕円 763"/>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58238</xdr:rowOff>
    </xdr:from>
    <xdr:to>
      <xdr:col>85</xdr:col>
      <xdr:colOff>127000</xdr:colOff>
      <xdr:row>102</xdr:row>
      <xdr:rowOff>89263</xdr:rowOff>
    </xdr:to>
    <xdr:cxnSp macro="">
      <xdr:nvCxnSpPr>
        <xdr:cNvPr id="765" name="直線コネクタ 764"/>
        <xdr:cNvCxnSpPr/>
      </xdr:nvCxnSpPr>
      <xdr:spPr>
        <a:xfrm flipV="1">
          <a:off x="15481300" y="175461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766" name="楕円 765"/>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89263</xdr:rowOff>
    </xdr:from>
    <xdr:to>
      <xdr:col>81</xdr:col>
      <xdr:colOff>50800</xdr:colOff>
      <xdr:row>102</xdr:row>
      <xdr:rowOff>120287</xdr:rowOff>
    </xdr:to>
    <xdr:cxnSp macro="">
      <xdr:nvCxnSpPr>
        <xdr:cNvPr id="767" name="直線コネクタ 766"/>
        <xdr:cNvCxnSpPr/>
      </xdr:nvCxnSpPr>
      <xdr:spPr>
        <a:xfrm flipV="1">
          <a:off x="14592300" y="175771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68"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9"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0"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156590</xdr:rowOff>
    </xdr:from>
    <xdr:ext cx="405111" cy="259045"/>
    <xdr:sp macro="" textlink="">
      <xdr:nvSpPr>
        <xdr:cNvPr id="771" name="n_1mainValue【庁舎】&#10;有形固定資産減価償却率"/>
        <xdr:cNvSpPr txBox="1"/>
      </xdr:nvSpPr>
      <xdr:spPr>
        <a:xfrm>
          <a:off x="15266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772" name="n_2mainValue【庁舎】&#10;有形固定資産減価償却率"/>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5" name="フローチャート: 判断 804"/>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11" name="楕円 810"/>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812" name="【庁舎】&#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813" name="楕円 812"/>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60961</xdr:rowOff>
    </xdr:to>
    <xdr:cxnSp macro="">
      <xdr:nvCxnSpPr>
        <xdr:cNvPr id="814" name="直線コネクタ 813"/>
        <xdr:cNvCxnSpPr/>
      </xdr:nvCxnSpPr>
      <xdr:spPr>
        <a:xfrm flipV="1">
          <a:off x="21323300" y="180517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15" name="楕円 814"/>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105</xdr:row>
      <xdr:rowOff>72389</xdr:rowOff>
    </xdr:to>
    <xdr:cxnSp macro="">
      <xdr:nvCxnSpPr>
        <xdr:cNvPr id="816" name="直線コネクタ 815"/>
        <xdr:cNvCxnSpPr/>
      </xdr:nvCxnSpPr>
      <xdr:spPr>
        <a:xfrm flipV="1">
          <a:off x="20434300" y="18063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7"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18"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9"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128288</xdr:rowOff>
    </xdr:from>
    <xdr:ext cx="469744" cy="259045"/>
    <xdr:sp macro="" textlink="">
      <xdr:nvSpPr>
        <xdr:cNvPr id="820" name="n_1main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21" name="n_2main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が類似団体内平均値を上回っている。これは、合併前に旧市町村ごとに整備した法定耐用年数に近い公共施設があることや、広大な面積を有することによる保有インフラが多いことから高い水準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急激な人口減少や社会状況の変化に対応しながら、類似施設の集約、低利用施設や老朽化施設の廃止・除却などを推進するとともに、更新時期前に長寿命化対策を講じることでコスト縮減を図っている。なお、消防施設、市民会館は類似団体内平均と同水準となっている。また、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年度に老朽化していた村上市ごみ処理場を新たに建設したことにより有形固定資産減価償却率は低くなっている。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60,339
60,038
1,174.26
37,349,479
36,318,975
912,149
21,562,936
33,937,283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％）に加え、大規模事業所数が少ないこと等により、財政基盤が弱く、類似団体平均をかなり下回っている。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第２次村上市総合計画」に基づき、組織・職員改革や公有財産・公共施設の適正管理等の行財政改革を推進し、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０．２ポイント上回る高い水準にあり、年々上昇している。主な要因として、特別会計への繰出金及び施設の老朽化に伴う維持補修費と物件費の増加があげられる。中でも下水道事業特別会計への繰出金が大きく影響していることから、資本費平準化債の活用や自主財源の確保に取り組み、基準外繰出金の減少に努める。</a:t>
          </a:r>
        </a:p>
        <a:p>
          <a:r>
            <a:rPr kumimoji="1" lang="ja-JP" altLang="en-US" sz="1300">
              <a:latin typeface="ＭＳ Ｐゴシック" panose="020B0600070205080204" pitchFamily="50" charset="-128"/>
              <a:ea typeface="ＭＳ Ｐゴシック" panose="020B0600070205080204" pitchFamily="50" charset="-128"/>
            </a:rPr>
            <a:t>　また、人件費、扶助費、公債費は今後増加することが見込まれるため、行財政改革を推進し、事務事業の休止・先送り・縮小等を図り、義務的経費を含む経常経費の削減に努める。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15240</xdr:rowOff>
    </xdr:to>
    <xdr:cxnSp macro="">
      <xdr:nvCxnSpPr>
        <xdr:cNvPr id="132" name="直線コネクタ 131"/>
        <xdr:cNvCxnSpPr/>
      </xdr:nvCxnSpPr>
      <xdr:spPr>
        <a:xfrm>
          <a:off x="4114800" y="108915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63</xdr:row>
      <xdr:rowOff>90170</xdr:rowOff>
    </xdr:to>
    <xdr:cxnSp macro="">
      <xdr:nvCxnSpPr>
        <xdr:cNvPr id="135" name="直線コネクタ 134"/>
        <xdr:cNvCxnSpPr/>
      </xdr:nvCxnSpPr>
      <xdr:spPr>
        <a:xfrm>
          <a:off x="3225800" y="1069043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62</xdr:row>
      <xdr:rowOff>60537</xdr:rowOff>
    </xdr:to>
    <xdr:cxnSp macro="">
      <xdr:nvCxnSpPr>
        <xdr:cNvPr id="138" name="直線コネクタ 137"/>
        <xdr:cNvCxnSpPr/>
      </xdr:nvCxnSpPr>
      <xdr:spPr>
        <a:xfrm>
          <a:off x="2336800" y="1068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62</xdr:row>
      <xdr:rowOff>108796</xdr:rowOff>
    </xdr:to>
    <xdr:cxnSp macro="">
      <xdr:nvCxnSpPr>
        <xdr:cNvPr id="141" name="直線コネクタ 140"/>
        <xdr:cNvCxnSpPr/>
      </xdr:nvCxnSpPr>
      <xdr:spPr>
        <a:xfrm flipV="1">
          <a:off x="1447800" y="1068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2"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4" name="テキスト ボックス 153"/>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9737</xdr:rowOff>
    </xdr:from>
    <xdr:to>
      <xdr:col>15</xdr:col>
      <xdr:colOff>133350</xdr:colOff>
      <xdr:row>62</xdr:row>
      <xdr:rowOff>111337</xdr:rowOff>
    </xdr:to>
    <xdr:sp macro="" textlink="">
      <xdr:nvSpPr>
        <xdr:cNvPr id="155" name="楕円 154"/>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56" name="テキスト ボックス 155"/>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7" name="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0" name="テキスト ボックス 159"/>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人件費、物件費及び維持補修費の合計額の人口１人当たりの金額が類似団体平均を大きく上回っている要因として、ごみ処理場、し尿処理場の運営及び消防業務を市単独で実施していることがあげられる。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今後も、民間でも実施可能な事業等については、指定管理者制度の導入などにより委託化を進め、コストの縮減を図る。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70656</xdr:rowOff>
    </xdr:from>
    <xdr:to>
      <xdr:col>23</xdr:col>
      <xdr:colOff>133350</xdr:colOff>
      <xdr:row>86</xdr:row>
      <xdr:rowOff>147611</xdr:rowOff>
    </xdr:to>
    <xdr:cxnSp macro="">
      <xdr:nvCxnSpPr>
        <xdr:cNvPr id="193" name="直線コネクタ 192"/>
        <xdr:cNvCxnSpPr/>
      </xdr:nvCxnSpPr>
      <xdr:spPr>
        <a:xfrm flipV="1">
          <a:off x="4114800" y="14815356"/>
          <a:ext cx="838200" cy="7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130316</xdr:rowOff>
    </xdr:from>
    <xdr:to>
      <xdr:col>19</xdr:col>
      <xdr:colOff>133350</xdr:colOff>
      <xdr:row>86</xdr:row>
      <xdr:rowOff>147611</xdr:rowOff>
    </xdr:to>
    <xdr:cxnSp macro="">
      <xdr:nvCxnSpPr>
        <xdr:cNvPr id="196" name="直線コネクタ 195"/>
        <xdr:cNvCxnSpPr/>
      </xdr:nvCxnSpPr>
      <xdr:spPr>
        <a:xfrm>
          <a:off x="3225800" y="14703566"/>
          <a:ext cx="889000" cy="1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45687</xdr:rowOff>
    </xdr:from>
    <xdr:to>
      <xdr:col>15</xdr:col>
      <xdr:colOff>82550</xdr:colOff>
      <xdr:row>85</xdr:row>
      <xdr:rowOff>130316</xdr:rowOff>
    </xdr:to>
    <xdr:cxnSp macro="">
      <xdr:nvCxnSpPr>
        <xdr:cNvPr id="199" name="直線コネクタ 198"/>
        <xdr:cNvCxnSpPr/>
      </xdr:nvCxnSpPr>
      <xdr:spPr>
        <a:xfrm>
          <a:off x="2336800" y="14618937"/>
          <a:ext cx="889000" cy="8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133232</xdr:rowOff>
    </xdr:from>
    <xdr:to>
      <xdr:col>11</xdr:col>
      <xdr:colOff>31750</xdr:colOff>
      <xdr:row>85</xdr:row>
      <xdr:rowOff>45687</xdr:rowOff>
    </xdr:to>
    <xdr:cxnSp macro="">
      <xdr:nvCxnSpPr>
        <xdr:cNvPr id="202" name="直線コネクタ 201"/>
        <xdr:cNvCxnSpPr/>
      </xdr:nvCxnSpPr>
      <xdr:spPr>
        <a:xfrm>
          <a:off x="1447800" y="14535032"/>
          <a:ext cx="889000" cy="8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19856</xdr:rowOff>
    </xdr:from>
    <xdr:to>
      <xdr:col>23</xdr:col>
      <xdr:colOff>184150</xdr:colOff>
      <xdr:row>86</xdr:row>
      <xdr:rowOff>121456</xdr:rowOff>
    </xdr:to>
    <xdr:sp macro="" textlink="">
      <xdr:nvSpPr>
        <xdr:cNvPr id="212" name="楕円 211"/>
        <xdr:cNvSpPr/>
      </xdr:nvSpPr>
      <xdr:spPr>
        <a:xfrm>
          <a:off x="4902200" y="147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163383</xdr:rowOff>
    </xdr:from>
    <xdr:ext cx="762000" cy="259045"/>
    <xdr:sp macro="" textlink="">
      <xdr:nvSpPr>
        <xdr:cNvPr id="213" name="人件費・物件費等の状況該当値テキスト"/>
        <xdr:cNvSpPr txBox="1"/>
      </xdr:nvSpPr>
      <xdr:spPr>
        <a:xfrm>
          <a:off x="5041900" y="147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96811</xdr:rowOff>
    </xdr:from>
    <xdr:to>
      <xdr:col>19</xdr:col>
      <xdr:colOff>184150</xdr:colOff>
      <xdr:row>87</xdr:row>
      <xdr:rowOff>26961</xdr:rowOff>
    </xdr:to>
    <xdr:sp macro="" textlink="">
      <xdr:nvSpPr>
        <xdr:cNvPr id="214" name="楕円 213"/>
        <xdr:cNvSpPr/>
      </xdr:nvSpPr>
      <xdr:spPr>
        <a:xfrm>
          <a:off x="4064000" y="148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11738</xdr:rowOff>
    </xdr:from>
    <xdr:ext cx="736600" cy="259045"/>
    <xdr:sp macro="" textlink="">
      <xdr:nvSpPr>
        <xdr:cNvPr id="215" name="テキスト ボックス 214"/>
        <xdr:cNvSpPr txBox="1"/>
      </xdr:nvSpPr>
      <xdr:spPr>
        <a:xfrm>
          <a:off x="3733800" y="14927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79516</xdr:rowOff>
    </xdr:from>
    <xdr:to>
      <xdr:col>15</xdr:col>
      <xdr:colOff>133350</xdr:colOff>
      <xdr:row>86</xdr:row>
      <xdr:rowOff>9666</xdr:rowOff>
    </xdr:to>
    <xdr:sp macro="" textlink="">
      <xdr:nvSpPr>
        <xdr:cNvPr id="216" name="楕円 215"/>
        <xdr:cNvSpPr/>
      </xdr:nvSpPr>
      <xdr:spPr>
        <a:xfrm>
          <a:off x="3175000" y="146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165893</xdr:rowOff>
    </xdr:from>
    <xdr:ext cx="762000" cy="259045"/>
    <xdr:sp macro="" textlink="">
      <xdr:nvSpPr>
        <xdr:cNvPr id="217" name="テキスト ボックス 216"/>
        <xdr:cNvSpPr txBox="1"/>
      </xdr:nvSpPr>
      <xdr:spPr>
        <a:xfrm>
          <a:off x="2844800" y="1473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166337</xdr:rowOff>
    </xdr:from>
    <xdr:to>
      <xdr:col>11</xdr:col>
      <xdr:colOff>82550</xdr:colOff>
      <xdr:row>85</xdr:row>
      <xdr:rowOff>96487</xdr:rowOff>
    </xdr:to>
    <xdr:sp macro="" textlink="">
      <xdr:nvSpPr>
        <xdr:cNvPr id="218" name="楕円 217"/>
        <xdr:cNvSpPr/>
      </xdr:nvSpPr>
      <xdr:spPr>
        <a:xfrm>
          <a:off x="2286000" y="145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81264</xdr:rowOff>
    </xdr:from>
    <xdr:ext cx="762000" cy="259045"/>
    <xdr:sp macro="" textlink="">
      <xdr:nvSpPr>
        <xdr:cNvPr id="219" name="テキスト ボックス 218"/>
        <xdr:cNvSpPr txBox="1"/>
      </xdr:nvSpPr>
      <xdr:spPr>
        <a:xfrm>
          <a:off x="1955800" y="1465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82432</xdr:rowOff>
    </xdr:from>
    <xdr:to>
      <xdr:col>7</xdr:col>
      <xdr:colOff>31750</xdr:colOff>
      <xdr:row>85</xdr:row>
      <xdr:rowOff>12582</xdr:rowOff>
    </xdr:to>
    <xdr:sp macro="" textlink="">
      <xdr:nvSpPr>
        <xdr:cNvPr id="220" name="楕円 219"/>
        <xdr:cNvSpPr/>
      </xdr:nvSpPr>
      <xdr:spPr>
        <a:xfrm>
          <a:off x="1397000" y="144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168809</xdr:rowOff>
    </xdr:from>
    <xdr:ext cx="762000" cy="259045"/>
    <xdr:sp macro="" textlink="">
      <xdr:nvSpPr>
        <xdr:cNvPr id="221" name="テキスト ボックス 220"/>
        <xdr:cNvSpPr txBox="1"/>
      </xdr:nvSpPr>
      <xdr:spPr>
        <a:xfrm>
          <a:off x="1066800" y="1457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市町村合併前の旧市町村において類似団体平均を下回っていたことから、現在の指数についても低水準となっている。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年度においては、給与制度の総合的見直しに伴う給料表の引下げ率の差により微増したが、その後は例年通りの指数で推移している。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39511</xdr:rowOff>
    </xdr:to>
    <xdr:cxnSp macro="">
      <xdr:nvCxnSpPr>
        <xdr:cNvPr id="255" name="直線コネクタ 254"/>
        <xdr:cNvCxnSpPr/>
      </xdr:nvCxnSpPr>
      <xdr:spPr>
        <a:xfrm flipV="1">
          <a:off x="16179800" y="142296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39511</xdr:rowOff>
    </xdr:to>
    <xdr:cxnSp macro="">
      <xdr:nvCxnSpPr>
        <xdr:cNvPr id="258" name="直線コネクタ 257"/>
        <xdr:cNvCxnSpPr/>
      </xdr:nvCxnSpPr>
      <xdr:spPr>
        <a:xfrm>
          <a:off x="15290800" y="1426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39511</xdr:rowOff>
    </xdr:to>
    <xdr:cxnSp macro="">
      <xdr:nvCxnSpPr>
        <xdr:cNvPr id="261" name="直線コネクタ 260"/>
        <xdr:cNvCxnSpPr/>
      </xdr:nvCxnSpPr>
      <xdr:spPr>
        <a:xfrm>
          <a:off x="14401800" y="142430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83</xdr:row>
      <xdr:rowOff>12700</xdr:rowOff>
    </xdr:to>
    <xdr:cxnSp macro="">
      <xdr:nvCxnSpPr>
        <xdr:cNvPr id="264" name="直線コネクタ 263"/>
        <xdr:cNvCxnSpPr/>
      </xdr:nvCxnSpPr>
      <xdr:spPr>
        <a:xfrm>
          <a:off x="13512800" y="141626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4" name="楕円 273"/>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5"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6" name="楕円 275"/>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7" name="テキスト ボックス 276"/>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78" name="楕円 277"/>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79" name="テキスト ボックス 278"/>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2" name="楕円 281"/>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3" name="テキスト ボックス 282"/>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を大きく上回っているが、要因としては、市の面積が広大なため、本庁の他に支所（４支所）、保育園（１３園）に職員を配置し、加えて消防業務を市単独で実施し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今後も、住民サービスを低下させることなく、「職員定員適正化計画」に基づき、職員数の適正化を進める。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76381</xdr:rowOff>
    </xdr:from>
    <xdr:to>
      <xdr:col>81</xdr:col>
      <xdr:colOff>44450</xdr:colOff>
      <xdr:row>63</xdr:row>
      <xdr:rowOff>91319</xdr:rowOff>
    </xdr:to>
    <xdr:cxnSp macro="">
      <xdr:nvCxnSpPr>
        <xdr:cNvPr id="320" name="直線コネクタ 319"/>
        <xdr:cNvCxnSpPr/>
      </xdr:nvCxnSpPr>
      <xdr:spPr>
        <a:xfrm>
          <a:off x="16179800" y="10877731"/>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32717</xdr:rowOff>
    </xdr:from>
    <xdr:to>
      <xdr:col>77</xdr:col>
      <xdr:colOff>44450</xdr:colOff>
      <xdr:row>63</xdr:row>
      <xdr:rowOff>76381</xdr:rowOff>
    </xdr:to>
    <xdr:cxnSp macro="">
      <xdr:nvCxnSpPr>
        <xdr:cNvPr id="323" name="直線コネクタ 322"/>
        <xdr:cNvCxnSpPr/>
      </xdr:nvCxnSpPr>
      <xdr:spPr>
        <a:xfrm>
          <a:off x="15290800" y="10834067"/>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8588</xdr:rowOff>
    </xdr:from>
    <xdr:to>
      <xdr:col>72</xdr:col>
      <xdr:colOff>203200</xdr:colOff>
      <xdr:row>63</xdr:row>
      <xdr:rowOff>32717</xdr:rowOff>
    </xdr:to>
    <xdr:cxnSp macro="">
      <xdr:nvCxnSpPr>
        <xdr:cNvPr id="326" name="直線コネクタ 325"/>
        <xdr:cNvCxnSpPr/>
      </xdr:nvCxnSpPr>
      <xdr:spPr>
        <a:xfrm>
          <a:off x="14401800" y="1080993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63</xdr:row>
      <xdr:rowOff>8588</xdr:rowOff>
    </xdr:to>
    <xdr:cxnSp macro="">
      <xdr:nvCxnSpPr>
        <xdr:cNvPr id="329" name="直線コネクタ 328"/>
        <xdr:cNvCxnSpPr/>
      </xdr:nvCxnSpPr>
      <xdr:spPr>
        <a:xfrm>
          <a:off x="13512800" y="1078695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40519</xdr:rowOff>
    </xdr:from>
    <xdr:to>
      <xdr:col>81</xdr:col>
      <xdr:colOff>95250</xdr:colOff>
      <xdr:row>63</xdr:row>
      <xdr:rowOff>142119</xdr:rowOff>
    </xdr:to>
    <xdr:sp macro="" textlink="">
      <xdr:nvSpPr>
        <xdr:cNvPr id="339" name="楕円 338"/>
        <xdr:cNvSpPr/>
      </xdr:nvSpPr>
      <xdr:spPr>
        <a:xfrm>
          <a:off x="16967200" y="108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12596</xdr:rowOff>
    </xdr:from>
    <xdr:ext cx="762000" cy="259045"/>
    <xdr:sp macro="" textlink="">
      <xdr:nvSpPr>
        <xdr:cNvPr id="340" name="定員管理の状況該当値テキスト"/>
        <xdr:cNvSpPr txBox="1"/>
      </xdr:nvSpPr>
      <xdr:spPr>
        <a:xfrm>
          <a:off x="17106900" y="108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25581</xdr:rowOff>
    </xdr:from>
    <xdr:to>
      <xdr:col>77</xdr:col>
      <xdr:colOff>95250</xdr:colOff>
      <xdr:row>63</xdr:row>
      <xdr:rowOff>127181</xdr:rowOff>
    </xdr:to>
    <xdr:sp macro="" textlink="">
      <xdr:nvSpPr>
        <xdr:cNvPr id="341" name="楕円 340"/>
        <xdr:cNvSpPr/>
      </xdr:nvSpPr>
      <xdr:spPr>
        <a:xfrm>
          <a:off x="16129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111958</xdr:rowOff>
    </xdr:from>
    <xdr:ext cx="736600" cy="259045"/>
    <xdr:sp macro="" textlink="">
      <xdr:nvSpPr>
        <xdr:cNvPr id="342" name="テキスト ボックス 341"/>
        <xdr:cNvSpPr txBox="1"/>
      </xdr:nvSpPr>
      <xdr:spPr>
        <a:xfrm>
          <a:off x="15798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153367</xdr:rowOff>
    </xdr:from>
    <xdr:to>
      <xdr:col>73</xdr:col>
      <xdr:colOff>44450</xdr:colOff>
      <xdr:row>63</xdr:row>
      <xdr:rowOff>83517</xdr:rowOff>
    </xdr:to>
    <xdr:sp macro="" textlink="">
      <xdr:nvSpPr>
        <xdr:cNvPr id="343" name="楕円 342"/>
        <xdr:cNvSpPr/>
      </xdr:nvSpPr>
      <xdr:spPr>
        <a:xfrm>
          <a:off x="15240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68294</xdr:rowOff>
    </xdr:from>
    <xdr:ext cx="762000" cy="259045"/>
    <xdr:sp macro="" textlink="">
      <xdr:nvSpPr>
        <xdr:cNvPr id="344" name="テキスト ボックス 343"/>
        <xdr:cNvSpPr txBox="1"/>
      </xdr:nvSpPr>
      <xdr:spPr>
        <a:xfrm>
          <a:off x="14909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129238</xdr:rowOff>
    </xdr:from>
    <xdr:to>
      <xdr:col>68</xdr:col>
      <xdr:colOff>203200</xdr:colOff>
      <xdr:row>63</xdr:row>
      <xdr:rowOff>59388</xdr:rowOff>
    </xdr:to>
    <xdr:sp macro="" textlink="">
      <xdr:nvSpPr>
        <xdr:cNvPr id="345" name="楕円 344"/>
        <xdr:cNvSpPr/>
      </xdr:nvSpPr>
      <xdr:spPr>
        <a:xfrm>
          <a:off x="14351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44165</xdr:rowOff>
    </xdr:from>
    <xdr:ext cx="762000" cy="259045"/>
    <xdr:sp macro="" textlink="">
      <xdr:nvSpPr>
        <xdr:cNvPr id="346" name="テキスト ボックス 345"/>
        <xdr:cNvSpPr txBox="1"/>
      </xdr:nvSpPr>
      <xdr:spPr>
        <a:xfrm>
          <a:off x="14020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47" name="楕円 346"/>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48" name="テキスト ボックス 347"/>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年度の比率は</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％となり、比率は改善傾向で推移しているものの、類似団体平均と比較すると依然として高い比率となっている。</a:t>
          </a: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の整理・縮小を図るなど、緊急度・住民ニーズを的確に把握した事業の選択により、起債に大きく頼ることなく償還額以下での地方債発行に努めるとともに、過疎対策事業債などの交付税措置のある地方債を活用することで後年度の財政負担の軽減を図り、比率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1016</xdr:rowOff>
    </xdr:to>
    <xdr:cxnSp macro="">
      <xdr:nvCxnSpPr>
        <xdr:cNvPr id="380" name="直線コネクタ 379"/>
        <xdr:cNvCxnSpPr/>
      </xdr:nvCxnSpPr>
      <xdr:spPr>
        <a:xfrm flipV="1">
          <a:off x="16179800" y="75062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39624</xdr:rowOff>
    </xdr:to>
    <xdr:cxnSp macro="">
      <xdr:nvCxnSpPr>
        <xdr:cNvPr id="383" name="直線コネクタ 382"/>
        <xdr:cNvCxnSpPr/>
      </xdr:nvCxnSpPr>
      <xdr:spPr>
        <a:xfrm flipV="1">
          <a:off x="15290800" y="754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39624</xdr:rowOff>
    </xdr:from>
    <xdr:to>
      <xdr:col>72</xdr:col>
      <xdr:colOff>203200</xdr:colOff>
      <xdr:row>44</xdr:row>
      <xdr:rowOff>136144</xdr:rowOff>
    </xdr:to>
    <xdr:cxnSp macro="">
      <xdr:nvCxnSpPr>
        <xdr:cNvPr id="386" name="直線コネクタ 385"/>
        <xdr:cNvCxnSpPr/>
      </xdr:nvCxnSpPr>
      <xdr:spPr>
        <a:xfrm flipV="1">
          <a:off x="14401800" y="75834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136144</xdr:rowOff>
    </xdr:from>
    <xdr:to>
      <xdr:col>68</xdr:col>
      <xdr:colOff>152400</xdr:colOff>
      <xdr:row>45</xdr:row>
      <xdr:rowOff>41910</xdr:rowOff>
    </xdr:to>
    <xdr:cxnSp macro="">
      <xdr:nvCxnSpPr>
        <xdr:cNvPr id="389" name="直線コネクタ 388"/>
        <xdr:cNvCxnSpPr/>
      </xdr:nvCxnSpPr>
      <xdr:spPr>
        <a:xfrm flipV="1">
          <a:off x="13512800" y="76799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9" name="楕円 398"/>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400" name="公債費負担の状況該当値テキスト"/>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401" name="楕円 400"/>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402" name="テキスト ボックス 401"/>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160274</xdr:rowOff>
    </xdr:from>
    <xdr:to>
      <xdr:col>73</xdr:col>
      <xdr:colOff>44450</xdr:colOff>
      <xdr:row>44</xdr:row>
      <xdr:rowOff>90424</xdr:rowOff>
    </xdr:to>
    <xdr:sp macro="" textlink="">
      <xdr:nvSpPr>
        <xdr:cNvPr id="403" name="楕円 402"/>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75201</xdr:rowOff>
    </xdr:from>
    <xdr:ext cx="762000" cy="259045"/>
    <xdr:sp macro="" textlink="">
      <xdr:nvSpPr>
        <xdr:cNvPr id="404" name="テキスト ボックス 403"/>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85344</xdr:rowOff>
    </xdr:from>
    <xdr:to>
      <xdr:col>68</xdr:col>
      <xdr:colOff>203200</xdr:colOff>
      <xdr:row>45</xdr:row>
      <xdr:rowOff>15494</xdr:rowOff>
    </xdr:to>
    <xdr:sp macro="" textlink="">
      <xdr:nvSpPr>
        <xdr:cNvPr id="405" name="楕円 404"/>
        <xdr:cNvSpPr/>
      </xdr:nvSpPr>
      <xdr:spPr>
        <a:xfrm>
          <a:off x="14351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271</xdr:rowOff>
    </xdr:from>
    <xdr:ext cx="762000" cy="259045"/>
    <xdr:sp macro="" textlink="">
      <xdr:nvSpPr>
        <xdr:cNvPr id="406" name="テキスト ボックス 405"/>
        <xdr:cNvSpPr txBox="1"/>
      </xdr:nvSpPr>
      <xdr:spPr>
        <a:xfrm>
          <a:off x="14020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7" name="楕円 406"/>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8" name="テキスト ボックス 407"/>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類似団体平均を大きく上回っている要因として、下水道事業における公営企業債等の償還に係る一般会計からの繰出金が考えられる。</a:t>
          </a:r>
        </a:p>
        <a:p>
          <a:r>
            <a:rPr kumimoji="1" lang="ja-JP" altLang="en-US" sz="1300">
              <a:latin typeface="ＭＳ Ｐゴシック" panose="020B0600070205080204" pitchFamily="50" charset="-128"/>
              <a:ea typeface="ＭＳ Ｐゴシック" panose="020B0600070205080204" pitchFamily="50" charset="-128"/>
            </a:rPr>
            <a:t>　当市は他団体と比べて面積も広く、下水道の敷設に多額の費用を要することから、財源確保のためにも多額の地方債を発行している。財政負担の平準化のためにも、資本費平準化債を活用するとともに、下水道使用料の安定確保や下水道接続率の向上を図ることで自主財源を確保し、基準外繰出金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97367</xdr:rowOff>
    </xdr:from>
    <xdr:to>
      <xdr:col>81</xdr:col>
      <xdr:colOff>44450</xdr:colOff>
      <xdr:row>21</xdr:row>
      <xdr:rowOff>103112</xdr:rowOff>
    </xdr:to>
    <xdr:cxnSp macro="">
      <xdr:nvCxnSpPr>
        <xdr:cNvPr id="444" name="直線コネクタ 443"/>
        <xdr:cNvCxnSpPr/>
      </xdr:nvCxnSpPr>
      <xdr:spPr>
        <a:xfrm>
          <a:off x="16179800" y="369781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51405</xdr:rowOff>
    </xdr:from>
    <xdr:to>
      <xdr:col>77</xdr:col>
      <xdr:colOff>44450</xdr:colOff>
      <xdr:row>21</xdr:row>
      <xdr:rowOff>97367</xdr:rowOff>
    </xdr:to>
    <xdr:cxnSp macro="">
      <xdr:nvCxnSpPr>
        <xdr:cNvPr id="447" name="直線コネクタ 446"/>
        <xdr:cNvCxnSpPr/>
      </xdr:nvCxnSpPr>
      <xdr:spPr>
        <a:xfrm>
          <a:off x="15290800" y="365185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6592</xdr:rowOff>
    </xdr:from>
    <xdr:to>
      <xdr:col>72</xdr:col>
      <xdr:colOff>203200</xdr:colOff>
      <xdr:row>21</xdr:row>
      <xdr:rowOff>51405</xdr:rowOff>
    </xdr:to>
    <xdr:cxnSp macro="">
      <xdr:nvCxnSpPr>
        <xdr:cNvPr id="450" name="直線コネクタ 449"/>
        <xdr:cNvCxnSpPr/>
      </xdr:nvCxnSpPr>
      <xdr:spPr>
        <a:xfrm>
          <a:off x="14401800" y="3607042"/>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6592</xdr:rowOff>
    </xdr:from>
    <xdr:to>
      <xdr:col>68</xdr:col>
      <xdr:colOff>152400</xdr:colOff>
      <xdr:row>22</xdr:row>
      <xdr:rowOff>31629</xdr:rowOff>
    </xdr:to>
    <xdr:cxnSp macro="">
      <xdr:nvCxnSpPr>
        <xdr:cNvPr id="453" name="直線コネクタ 452"/>
        <xdr:cNvCxnSpPr/>
      </xdr:nvCxnSpPr>
      <xdr:spPr>
        <a:xfrm flipV="1">
          <a:off x="13512800" y="3607042"/>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52312</xdr:rowOff>
    </xdr:from>
    <xdr:to>
      <xdr:col>81</xdr:col>
      <xdr:colOff>95250</xdr:colOff>
      <xdr:row>21</xdr:row>
      <xdr:rowOff>153912</xdr:rowOff>
    </xdr:to>
    <xdr:sp macro="" textlink="">
      <xdr:nvSpPr>
        <xdr:cNvPr id="463" name="楕円 462"/>
        <xdr:cNvSpPr/>
      </xdr:nvSpPr>
      <xdr:spPr>
        <a:xfrm>
          <a:off x="169672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24389</xdr:rowOff>
    </xdr:from>
    <xdr:ext cx="762000" cy="259045"/>
    <xdr:sp macro="" textlink="">
      <xdr:nvSpPr>
        <xdr:cNvPr id="464" name="将来負担の状況該当値テキスト"/>
        <xdr:cNvSpPr txBox="1"/>
      </xdr:nvSpPr>
      <xdr:spPr>
        <a:xfrm>
          <a:off x="17106900" y="362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46567</xdr:rowOff>
    </xdr:from>
    <xdr:to>
      <xdr:col>77</xdr:col>
      <xdr:colOff>95250</xdr:colOff>
      <xdr:row>21</xdr:row>
      <xdr:rowOff>148167</xdr:rowOff>
    </xdr:to>
    <xdr:sp macro="" textlink="">
      <xdr:nvSpPr>
        <xdr:cNvPr id="465" name="楕円 464"/>
        <xdr:cNvSpPr/>
      </xdr:nvSpPr>
      <xdr:spPr>
        <a:xfrm>
          <a:off x="16129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132944</xdr:rowOff>
    </xdr:from>
    <xdr:ext cx="736600" cy="259045"/>
    <xdr:sp macro="" textlink="">
      <xdr:nvSpPr>
        <xdr:cNvPr id="466" name="テキスト ボックス 465"/>
        <xdr:cNvSpPr txBox="1"/>
      </xdr:nvSpPr>
      <xdr:spPr>
        <a:xfrm>
          <a:off x="15798800" y="373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605</xdr:rowOff>
    </xdr:from>
    <xdr:to>
      <xdr:col>73</xdr:col>
      <xdr:colOff>44450</xdr:colOff>
      <xdr:row>21</xdr:row>
      <xdr:rowOff>102205</xdr:rowOff>
    </xdr:to>
    <xdr:sp macro="" textlink="">
      <xdr:nvSpPr>
        <xdr:cNvPr id="467" name="楕円 466"/>
        <xdr:cNvSpPr/>
      </xdr:nvSpPr>
      <xdr:spPr>
        <a:xfrm>
          <a:off x="15240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86982</xdr:rowOff>
    </xdr:from>
    <xdr:ext cx="762000" cy="259045"/>
    <xdr:sp macro="" textlink="">
      <xdr:nvSpPr>
        <xdr:cNvPr id="468" name="テキスト ボックス 467"/>
        <xdr:cNvSpPr txBox="1"/>
      </xdr:nvSpPr>
      <xdr:spPr>
        <a:xfrm>
          <a:off x="14909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127242</xdr:rowOff>
    </xdr:from>
    <xdr:to>
      <xdr:col>68</xdr:col>
      <xdr:colOff>203200</xdr:colOff>
      <xdr:row>21</xdr:row>
      <xdr:rowOff>57392</xdr:rowOff>
    </xdr:to>
    <xdr:sp macro="" textlink="">
      <xdr:nvSpPr>
        <xdr:cNvPr id="469" name="楕円 468"/>
        <xdr:cNvSpPr/>
      </xdr:nvSpPr>
      <xdr:spPr>
        <a:xfrm>
          <a:off x="14351000" y="35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42169</xdr:rowOff>
    </xdr:from>
    <xdr:ext cx="762000" cy="259045"/>
    <xdr:sp macro="" textlink="">
      <xdr:nvSpPr>
        <xdr:cNvPr id="470" name="テキスト ボックス 469"/>
        <xdr:cNvSpPr txBox="1"/>
      </xdr:nvSpPr>
      <xdr:spPr>
        <a:xfrm>
          <a:off x="14020800" y="364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152279</xdr:rowOff>
    </xdr:from>
    <xdr:to>
      <xdr:col>64</xdr:col>
      <xdr:colOff>152400</xdr:colOff>
      <xdr:row>22</xdr:row>
      <xdr:rowOff>82429</xdr:rowOff>
    </xdr:to>
    <xdr:sp macro="" textlink="">
      <xdr:nvSpPr>
        <xdr:cNvPr id="471" name="楕円 470"/>
        <xdr:cNvSpPr/>
      </xdr:nvSpPr>
      <xdr:spPr>
        <a:xfrm>
          <a:off x="13462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67206</xdr:rowOff>
    </xdr:from>
    <xdr:ext cx="762000" cy="259045"/>
    <xdr:sp macro="" textlink="">
      <xdr:nvSpPr>
        <xdr:cNvPr id="472" name="テキスト ボックス 471"/>
        <xdr:cNvSpPr txBox="1"/>
      </xdr:nvSpPr>
      <xdr:spPr>
        <a:xfrm>
          <a:off x="13131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60,339
60,038
1,174.26
37,349,479
36,318,975
912,149
21,562,936
33,937,283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　今後も「職員定員適正化計画」に基づき、職員数の適正化を進めて、人件費の抑制を図る。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50800</xdr:rowOff>
    </xdr:to>
    <xdr:cxnSp macro="">
      <xdr:nvCxnSpPr>
        <xdr:cNvPr id="66" name="直線コネクタ 65"/>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27940</xdr:rowOff>
    </xdr:to>
    <xdr:cxnSp macro="">
      <xdr:nvCxnSpPr>
        <xdr:cNvPr id="69" name="直線コネクタ 68"/>
        <xdr:cNvCxnSpPr/>
      </xdr:nvCxnSpPr>
      <xdr:spPr>
        <a:xfrm>
          <a:off x="3098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12700</xdr:rowOff>
    </xdr:to>
    <xdr:cxnSp macro="">
      <xdr:nvCxnSpPr>
        <xdr:cNvPr id="72" name="直線コネクタ 71"/>
        <xdr:cNvCxnSpPr/>
      </xdr:nvCxnSpPr>
      <xdr:spPr>
        <a:xfrm>
          <a:off x="2209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73660</xdr:rowOff>
    </xdr:to>
    <xdr:cxnSp macro="">
      <xdr:nvCxnSpPr>
        <xdr:cNvPr id="75" name="直線コネクタ 74"/>
        <xdr:cNvCxnSpPr/>
      </xdr:nvCxnSpPr>
      <xdr:spPr>
        <a:xfrm flipV="1">
          <a:off x="1320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物件費にかかる経常収支比率が年々上昇している要因としては、指定管理制度の導入による人件費から物件費への経費の移行や労務単価の上昇による業務委託の増加があげられる。</a:t>
          </a:r>
        </a:p>
        <a:p>
          <a:r>
            <a:rPr kumimoji="1" lang="ja-JP" altLang="en-US" sz="1300">
              <a:latin typeface="ＭＳ Ｐゴシック" panose="020B0600070205080204" pitchFamily="50" charset="-128"/>
              <a:ea typeface="ＭＳ Ｐゴシック" panose="020B0600070205080204" pitchFamily="50" charset="-128"/>
            </a:rPr>
            <a:t>　今後も、全般的な経常経費の削減と物件費の抑制を図る。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81280</xdr:rowOff>
    </xdr:to>
    <xdr:cxnSp macro="">
      <xdr:nvCxnSpPr>
        <xdr:cNvPr id="127" name="直線コネクタ 126"/>
        <xdr:cNvCxnSpPr/>
      </xdr:nvCxnSpPr>
      <xdr:spPr>
        <a:xfrm>
          <a:off x="15671800" y="3159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73660</xdr:rowOff>
    </xdr:to>
    <xdr:cxnSp macro="">
      <xdr:nvCxnSpPr>
        <xdr:cNvPr id="130" name="直線コネクタ 129"/>
        <xdr:cNvCxnSpPr/>
      </xdr:nvCxnSpPr>
      <xdr:spPr>
        <a:xfrm>
          <a:off x="14782800" y="3136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50800</xdr:rowOff>
    </xdr:to>
    <xdr:cxnSp macro="">
      <xdr:nvCxnSpPr>
        <xdr:cNvPr id="133" name="直線コネクタ 132"/>
        <xdr:cNvCxnSpPr/>
      </xdr:nvCxnSpPr>
      <xdr:spPr>
        <a:xfrm>
          <a:off x="13893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161290</xdr:rowOff>
    </xdr:to>
    <xdr:cxnSp macro="">
      <xdr:nvCxnSpPr>
        <xdr:cNvPr id="136" name="直線コネクタ 135"/>
        <xdr:cNvCxnSpPr/>
      </xdr:nvCxnSpPr>
      <xdr:spPr>
        <a:xfrm>
          <a:off x="13004800" y="3007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6" name="楕円 145"/>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7"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8" name="楕円 147"/>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9" name="テキスト ボックス 148"/>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2" name="楕円 151"/>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3" name="テキスト ボックス 152"/>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4" name="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３．４ポイント下回っているが、生活保護費の増加や医療費助成の拡充などにより比率の上昇傾向にあることから、資格審査等の適正化や各種支援制度の精査を進め、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53</xdr:row>
      <xdr:rowOff>161290</xdr:rowOff>
    </xdr:to>
    <xdr:cxnSp macro="">
      <xdr:nvCxnSpPr>
        <xdr:cNvPr id="188" name="直線コネクタ 187"/>
        <xdr:cNvCxnSpPr/>
      </xdr:nvCxnSpPr>
      <xdr:spPr>
        <a:xfrm>
          <a:off x="3987800" y="9248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53</xdr:row>
      <xdr:rowOff>168910</xdr:rowOff>
    </xdr:to>
    <xdr:cxnSp macro="">
      <xdr:nvCxnSpPr>
        <xdr:cNvPr id="191" name="直線コネクタ 190"/>
        <xdr:cNvCxnSpPr/>
      </xdr:nvCxnSpPr>
      <xdr:spPr>
        <a:xfrm flipV="1">
          <a:off x="3098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168910</xdr:rowOff>
    </xdr:from>
    <xdr:to>
      <xdr:col>15</xdr:col>
      <xdr:colOff>98425</xdr:colOff>
      <xdr:row>54</xdr:row>
      <xdr:rowOff>5080</xdr:rowOff>
    </xdr:to>
    <xdr:cxnSp macro="">
      <xdr:nvCxnSpPr>
        <xdr:cNvPr id="194" name="直線コネクタ 193"/>
        <xdr:cNvCxnSpPr/>
      </xdr:nvCxnSpPr>
      <xdr:spPr>
        <a:xfrm flipV="1">
          <a:off x="2209800" y="9255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153670</xdr:rowOff>
    </xdr:from>
    <xdr:to>
      <xdr:col>11</xdr:col>
      <xdr:colOff>9525</xdr:colOff>
      <xdr:row>54</xdr:row>
      <xdr:rowOff>5080</xdr:rowOff>
    </xdr:to>
    <xdr:cxnSp macro="">
      <xdr:nvCxnSpPr>
        <xdr:cNvPr id="197" name="直線コネクタ 196"/>
        <xdr:cNvCxnSpPr/>
      </xdr:nvCxnSpPr>
      <xdr:spPr>
        <a:xfrm>
          <a:off x="1320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7" name="楕円 206"/>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19067</xdr:rowOff>
    </xdr:from>
    <xdr:ext cx="762000" cy="259045"/>
    <xdr:sp macro="" textlink="">
      <xdr:nvSpPr>
        <xdr:cNvPr id="208"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9" name="楕円 208"/>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10" name="テキスト ボックス 209"/>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118110</xdr:rowOff>
    </xdr:from>
    <xdr:to>
      <xdr:col>15</xdr:col>
      <xdr:colOff>149225</xdr:colOff>
      <xdr:row>54</xdr:row>
      <xdr:rowOff>48260</xdr:rowOff>
    </xdr:to>
    <xdr:sp macro="" textlink="">
      <xdr:nvSpPr>
        <xdr:cNvPr id="211" name="楕円 210"/>
        <xdr:cNvSpPr/>
      </xdr:nvSpPr>
      <xdr:spPr>
        <a:xfrm>
          <a:off x="3048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58437</xdr:rowOff>
    </xdr:from>
    <xdr:ext cx="762000" cy="259045"/>
    <xdr:sp macro="" textlink="">
      <xdr:nvSpPr>
        <xdr:cNvPr id="212" name="テキスト ボックス 211"/>
        <xdr:cNvSpPr txBox="1"/>
      </xdr:nvSpPr>
      <xdr:spPr>
        <a:xfrm>
          <a:off x="2717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125730</xdr:rowOff>
    </xdr:from>
    <xdr:to>
      <xdr:col>11</xdr:col>
      <xdr:colOff>60325</xdr:colOff>
      <xdr:row>54</xdr:row>
      <xdr:rowOff>55880</xdr:rowOff>
    </xdr:to>
    <xdr:sp macro="" textlink="">
      <xdr:nvSpPr>
        <xdr:cNvPr id="213" name="楕円 212"/>
        <xdr:cNvSpPr/>
      </xdr:nvSpPr>
      <xdr:spPr>
        <a:xfrm>
          <a:off x="2159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66057</xdr:rowOff>
    </xdr:from>
    <xdr:ext cx="762000" cy="259045"/>
    <xdr:sp macro="" textlink="">
      <xdr:nvSpPr>
        <xdr:cNvPr id="214" name="テキスト ボックス 213"/>
        <xdr:cNvSpPr txBox="1"/>
      </xdr:nvSpPr>
      <xdr:spPr>
        <a:xfrm>
          <a:off x="1828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102870</xdr:rowOff>
    </xdr:from>
    <xdr:to>
      <xdr:col>6</xdr:col>
      <xdr:colOff>171450</xdr:colOff>
      <xdr:row>54</xdr:row>
      <xdr:rowOff>33020</xdr:rowOff>
    </xdr:to>
    <xdr:sp macro="" textlink="">
      <xdr:nvSpPr>
        <xdr:cNvPr id="215" name="楕円 214"/>
        <xdr:cNvSpPr/>
      </xdr:nvSpPr>
      <xdr:spPr>
        <a:xfrm>
          <a:off x="1270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43197</xdr:rowOff>
    </xdr:from>
    <xdr:ext cx="762000" cy="259045"/>
    <xdr:sp macro="" textlink="">
      <xdr:nvSpPr>
        <xdr:cNvPr id="216" name="テキスト ボックス 215"/>
        <xdr:cNvSpPr txBox="1"/>
      </xdr:nvSpPr>
      <xdr:spPr>
        <a:xfrm>
          <a:off x="939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よりも１１．５ポイント上回っており、繰出金の増加が主な要因と考えられる。中でも下水道事業特別会計への繰出金が影響していることから、財政負担平準化のため資本費平準化債を活用するとともに、下水道使用料の安定確保や下水道接続率の向上を図ることで自主財源を確保し、基準外繰出金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130266</xdr:rowOff>
    </xdr:from>
    <xdr:to>
      <xdr:col>82</xdr:col>
      <xdr:colOff>107950</xdr:colOff>
      <xdr:row>60</xdr:row>
      <xdr:rowOff>162923</xdr:rowOff>
    </xdr:to>
    <xdr:cxnSp macro="">
      <xdr:nvCxnSpPr>
        <xdr:cNvPr id="251" name="直線コネクタ 250"/>
        <xdr:cNvCxnSpPr/>
      </xdr:nvCxnSpPr>
      <xdr:spPr>
        <a:xfrm>
          <a:off x="15671800" y="104172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171087</xdr:rowOff>
    </xdr:from>
    <xdr:to>
      <xdr:col>78</xdr:col>
      <xdr:colOff>69850</xdr:colOff>
      <xdr:row>60</xdr:row>
      <xdr:rowOff>130266</xdr:rowOff>
    </xdr:to>
    <xdr:cxnSp macro="">
      <xdr:nvCxnSpPr>
        <xdr:cNvPr id="254" name="直線コネクタ 253"/>
        <xdr:cNvCxnSpPr/>
      </xdr:nvCxnSpPr>
      <xdr:spPr>
        <a:xfrm>
          <a:off x="14782800" y="102866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125367</xdr:rowOff>
    </xdr:from>
    <xdr:to>
      <xdr:col>73</xdr:col>
      <xdr:colOff>180975</xdr:colOff>
      <xdr:row>59</xdr:row>
      <xdr:rowOff>171087</xdr:rowOff>
    </xdr:to>
    <xdr:cxnSp macro="">
      <xdr:nvCxnSpPr>
        <xdr:cNvPr id="257" name="直線コネクタ 256"/>
        <xdr:cNvCxnSpPr/>
      </xdr:nvCxnSpPr>
      <xdr:spPr>
        <a:xfrm>
          <a:off x="13893800" y="102409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125367</xdr:rowOff>
    </xdr:from>
    <xdr:to>
      <xdr:col>69</xdr:col>
      <xdr:colOff>92075</xdr:colOff>
      <xdr:row>59</xdr:row>
      <xdr:rowOff>138430</xdr:rowOff>
    </xdr:to>
    <xdr:cxnSp macro="">
      <xdr:nvCxnSpPr>
        <xdr:cNvPr id="260" name="直線コネクタ 259"/>
        <xdr:cNvCxnSpPr/>
      </xdr:nvCxnSpPr>
      <xdr:spPr>
        <a:xfrm flipV="1">
          <a:off x="13004800" y="102409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112123</xdr:rowOff>
    </xdr:from>
    <xdr:to>
      <xdr:col>82</xdr:col>
      <xdr:colOff>158750</xdr:colOff>
      <xdr:row>61</xdr:row>
      <xdr:rowOff>42273</xdr:rowOff>
    </xdr:to>
    <xdr:sp macro="" textlink="">
      <xdr:nvSpPr>
        <xdr:cNvPr id="270" name="楕円 269"/>
        <xdr:cNvSpPr/>
      </xdr:nvSpPr>
      <xdr:spPr>
        <a:xfrm>
          <a:off x="16459200" y="103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20700</xdr:rowOff>
    </xdr:from>
    <xdr:ext cx="762000" cy="259045"/>
    <xdr:sp macro="" textlink="">
      <xdr:nvSpPr>
        <xdr:cNvPr id="271" name="その他該当値テキスト"/>
        <xdr:cNvSpPr txBox="1"/>
      </xdr:nvSpPr>
      <xdr:spPr>
        <a:xfrm>
          <a:off x="16598900" y="1030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79466</xdr:rowOff>
    </xdr:from>
    <xdr:to>
      <xdr:col>78</xdr:col>
      <xdr:colOff>120650</xdr:colOff>
      <xdr:row>61</xdr:row>
      <xdr:rowOff>9616</xdr:rowOff>
    </xdr:to>
    <xdr:sp macro="" textlink="">
      <xdr:nvSpPr>
        <xdr:cNvPr id="272" name="楕円 271"/>
        <xdr:cNvSpPr/>
      </xdr:nvSpPr>
      <xdr:spPr>
        <a:xfrm>
          <a:off x="15621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165843</xdr:rowOff>
    </xdr:from>
    <xdr:ext cx="736600" cy="259045"/>
    <xdr:sp macro="" textlink="">
      <xdr:nvSpPr>
        <xdr:cNvPr id="273" name="テキスト ボックス 272"/>
        <xdr:cNvSpPr txBox="1"/>
      </xdr:nvSpPr>
      <xdr:spPr>
        <a:xfrm>
          <a:off x="15290800" y="1045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120287</xdr:rowOff>
    </xdr:from>
    <xdr:to>
      <xdr:col>74</xdr:col>
      <xdr:colOff>31750</xdr:colOff>
      <xdr:row>60</xdr:row>
      <xdr:rowOff>50437</xdr:rowOff>
    </xdr:to>
    <xdr:sp macro="" textlink="">
      <xdr:nvSpPr>
        <xdr:cNvPr id="274" name="楕円 273"/>
        <xdr:cNvSpPr/>
      </xdr:nvSpPr>
      <xdr:spPr>
        <a:xfrm>
          <a:off x="147320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35214</xdr:rowOff>
    </xdr:from>
    <xdr:ext cx="762000" cy="259045"/>
    <xdr:sp macro="" textlink="">
      <xdr:nvSpPr>
        <xdr:cNvPr id="275" name="テキスト ボックス 274"/>
        <xdr:cNvSpPr txBox="1"/>
      </xdr:nvSpPr>
      <xdr:spPr>
        <a:xfrm>
          <a:off x="14401800" y="103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74567</xdr:rowOff>
    </xdr:from>
    <xdr:to>
      <xdr:col>69</xdr:col>
      <xdr:colOff>142875</xdr:colOff>
      <xdr:row>60</xdr:row>
      <xdr:rowOff>4717</xdr:rowOff>
    </xdr:to>
    <xdr:sp macro="" textlink="">
      <xdr:nvSpPr>
        <xdr:cNvPr id="276" name="楕円 275"/>
        <xdr:cNvSpPr/>
      </xdr:nvSpPr>
      <xdr:spPr>
        <a:xfrm>
          <a:off x="13843000" y="101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160944</xdr:rowOff>
    </xdr:from>
    <xdr:ext cx="762000" cy="259045"/>
    <xdr:sp macro="" textlink="">
      <xdr:nvSpPr>
        <xdr:cNvPr id="277" name="テキスト ボックス 276"/>
        <xdr:cNvSpPr txBox="1"/>
      </xdr:nvSpPr>
      <xdr:spPr>
        <a:xfrm>
          <a:off x="13512800" y="1027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8" name="楕円 277"/>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9" name="テキスト ボックス 278"/>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補助費にかかる経常収支比率は、類似団体よりも７．９ポイント下回っている。</a:t>
          </a:r>
        </a:p>
        <a:p>
          <a:r>
            <a:rPr kumimoji="1" lang="ja-JP" altLang="en-US" sz="1300">
              <a:latin typeface="ＭＳ Ｐゴシック" panose="020B0600070205080204" pitchFamily="50" charset="-128"/>
              <a:ea typeface="ＭＳ Ｐゴシック" panose="020B0600070205080204" pitchFamily="50" charset="-128"/>
            </a:rPr>
            <a:t>　要因としては、ごみ処理場及びし尿処理場の運営、消防、教育業務等を行っていた一部事務組合が解散し、市単独事業となっていることがあげられる。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132715</xdr:rowOff>
    </xdr:from>
    <xdr:to>
      <xdr:col>82</xdr:col>
      <xdr:colOff>107950</xdr:colOff>
      <xdr:row>34</xdr:row>
      <xdr:rowOff>138430</xdr:rowOff>
    </xdr:to>
    <xdr:cxnSp macro="">
      <xdr:nvCxnSpPr>
        <xdr:cNvPr id="307" name="直線コネクタ 306"/>
        <xdr:cNvCxnSpPr/>
      </xdr:nvCxnSpPr>
      <xdr:spPr>
        <a:xfrm>
          <a:off x="15671800" y="5962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132715</xdr:rowOff>
    </xdr:from>
    <xdr:to>
      <xdr:col>78</xdr:col>
      <xdr:colOff>69850</xdr:colOff>
      <xdr:row>34</xdr:row>
      <xdr:rowOff>138430</xdr:rowOff>
    </xdr:to>
    <xdr:cxnSp macro="">
      <xdr:nvCxnSpPr>
        <xdr:cNvPr id="310" name="直線コネクタ 309"/>
        <xdr:cNvCxnSpPr/>
      </xdr:nvCxnSpPr>
      <xdr:spPr>
        <a:xfrm flipV="1">
          <a:off x="14782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132715</xdr:rowOff>
    </xdr:from>
    <xdr:to>
      <xdr:col>73</xdr:col>
      <xdr:colOff>180975</xdr:colOff>
      <xdr:row>34</xdr:row>
      <xdr:rowOff>138430</xdr:rowOff>
    </xdr:to>
    <xdr:cxnSp macro="">
      <xdr:nvCxnSpPr>
        <xdr:cNvPr id="313" name="直線コネクタ 312"/>
        <xdr:cNvCxnSpPr/>
      </xdr:nvCxnSpPr>
      <xdr:spPr>
        <a:xfrm>
          <a:off x="13893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132715</xdr:rowOff>
    </xdr:to>
    <xdr:cxnSp macro="">
      <xdr:nvCxnSpPr>
        <xdr:cNvPr id="316" name="直線コネクタ 315"/>
        <xdr:cNvCxnSpPr/>
      </xdr:nvCxnSpPr>
      <xdr:spPr>
        <a:xfrm>
          <a:off x="13004800" y="5956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87630</xdr:rowOff>
    </xdr:from>
    <xdr:to>
      <xdr:col>82</xdr:col>
      <xdr:colOff>158750</xdr:colOff>
      <xdr:row>35</xdr:row>
      <xdr:rowOff>17780</xdr:rowOff>
    </xdr:to>
    <xdr:sp macro="" textlink="">
      <xdr:nvSpPr>
        <xdr:cNvPr id="326" name="楕円 325"/>
        <xdr:cNvSpPr/>
      </xdr:nvSpPr>
      <xdr:spPr>
        <a:xfrm>
          <a:off x="164592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167657</xdr:rowOff>
    </xdr:from>
    <xdr:ext cx="762000" cy="259045"/>
    <xdr:sp macro="" textlink="">
      <xdr:nvSpPr>
        <xdr:cNvPr id="327" name="補助費等該当値テキスト"/>
        <xdr:cNvSpPr txBox="1"/>
      </xdr:nvSpPr>
      <xdr:spPr>
        <a:xfrm>
          <a:off x="1659890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81915</xdr:rowOff>
    </xdr:from>
    <xdr:to>
      <xdr:col>78</xdr:col>
      <xdr:colOff>120650</xdr:colOff>
      <xdr:row>35</xdr:row>
      <xdr:rowOff>12065</xdr:rowOff>
    </xdr:to>
    <xdr:sp macro="" textlink="">
      <xdr:nvSpPr>
        <xdr:cNvPr id="328" name="楕円 327"/>
        <xdr:cNvSpPr/>
      </xdr:nvSpPr>
      <xdr:spPr>
        <a:xfrm>
          <a:off x="15621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22242</xdr:rowOff>
    </xdr:from>
    <xdr:ext cx="736600" cy="259045"/>
    <xdr:sp macro="" textlink="">
      <xdr:nvSpPr>
        <xdr:cNvPr id="329" name="テキスト ボックス 328"/>
        <xdr:cNvSpPr txBox="1"/>
      </xdr:nvSpPr>
      <xdr:spPr>
        <a:xfrm>
          <a:off x="15290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87630</xdr:rowOff>
    </xdr:from>
    <xdr:to>
      <xdr:col>74</xdr:col>
      <xdr:colOff>31750</xdr:colOff>
      <xdr:row>35</xdr:row>
      <xdr:rowOff>17780</xdr:rowOff>
    </xdr:to>
    <xdr:sp macro="" textlink="">
      <xdr:nvSpPr>
        <xdr:cNvPr id="330" name="楕円 329"/>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27957</xdr:rowOff>
    </xdr:from>
    <xdr:ext cx="762000" cy="259045"/>
    <xdr:sp macro="" textlink="">
      <xdr:nvSpPr>
        <xdr:cNvPr id="331" name="テキスト ボックス 330"/>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81915</xdr:rowOff>
    </xdr:from>
    <xdr:to>
      <xdr:col>69</xdr:col>
      <xdr:colOff>142875</xdr:colOff>
      <xdr:row>35</xdr:row>
      <xdr:rowOff>12065</xdr:rowOff>
    </xdr:to>
    <xdr:sp macro="" textlink="">
      <xdr:nvSpPr>
        <xdr:cNvPr id="332" name="楕円 331"/>
        <xdr:cNvSpPr/>
      </xdr:nvSpPr>
      <xdr:spPr>
        <a:xfrm>
          <a:off x="13843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22242</xdr:rowOff>
    </xdr:from>
    <xdr:ext cx="762000" cy="259045"/>
    <xdr:sp macro="" textlink="">
      <xdr:nvSpPr>
        <xdr:cNvPr id="333" name="テキスト ボックス 332"/>
        <xdr:cNvSpPr txBox="1"/>
      </xdr:nvSpPr>
      <xdr:spPr>
        <a:xfrm>
          <a:off x="13512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4" name="楕円 333"/>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5" name="テキスト ボックス 334"/>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公債費にかかる経常収支比率は、前年度比０．２ポイント増加したが、類似団体平均よりも２．０ポイント下回っている。</a:t>
          </a:r>
        </a:p>
        <a:p>
          <a:r>
            <a:rPr kumimoji="1" lang="ja-JP" altLang="en-US" sz="1300">
              <a:latin typeface="ＭＳ Ｐゴシック" panose="020B0600070205080204" pitchFamily="50" charset="-128"/>
              <a:ea typeface="ＭＳ Ｐゴシック" panose="020B0600070205080204" pitchFamily="50" charset="-128"/>
            </a:rPr>
            <a:t>　近年は大型事業が重なったことで地方債発行額が増え、地方債残高が増加傾向にあるが、今後はこれまでのように償還額以下での地方債発行に努め、地方債残高の減少を図るとともに、交付税措置のある有利な地方債を活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162923</xdr:rowOff>
    </xdr:to>
    <xdr:cxnSp macro="">
      <xdr:nvCxnSpPr>
        <xdr:cNvPr id="370" name="直線コネクタ 369"/>
        <xdr:cNvCxnSpPr/>
      </xdr:nvCxnSpPr>
      <xdr:spPr>
        <a:xfrm>
          <a:off x="3987800" y="131800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136798</xdr:rowOff>
    </xdr:from>
    <xdr:to>
      <xdr:col>19</xdr:col>
      <xdr:colOff>187325</xdr:colOff>
      <xdr:row>76</xdr:row>
      <xdr:rowOff>149861</xdr:rowOff>
    </xdr:to>
    <xdr:cxnSp macro="">
      <xdr:nvCxnSpPr>
        <xdr:cNvPr id="373" name="直線コネクタ 372"/>
        <xdr:cNvCxnSpPr/>
      </xdr:nvCxnSpPr>
      <xdr:spPr>
        <a:xfrm>
          <a:off x="3098800" y="131669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136798</xdr:rowOff>
    </xdr:from>
    <xdr:to>
      <xdr:col>15</xdr:col>
      <xdr:colOff>98425</xdr:colOff>
      <xdr:row>77</xdr:row>
      <xdr:rowOff>63319</xdr:rowOff>
    </xdr:to>
    <xdr:cxnSp macro="">
      <xdr:nvCxnSpPr>
        <xdr:cNvPr id="376" name="直線コネクタ 375"/>
        <xdr:cNvCxnSpPr/>
      </xdr:nvCxnSpPr>
      <xdr:spPr>
        <a:xfrm flipV="1">
          <a:off x="2209800" y="13166998"/>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63319</xdr:rowOff>
    </xdr:from>
    <xdr:to>
      <xdr:col>11</xdr:col>
      <xdr:colOff>9525</xdr:colOff>
      <xdr:row>77</xdr:row>
      <xdr:rowOff>122101</xdr:rowOff>
    </xdr:to>
    <xdr:cxnSp macro="">
      <xdr:nvCxnSpPr>
        <xdr:cNvPr id="379" name="直線コネクタ 378"/>
        <xdr:cNvCxnSpPr/>
      </xdr:nvCxnSpPr>
      <xdr:spPr>
        <a:xfrm flipV="1">
          <a:off x="1320800" y="132649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112123</xdr:rowOff>
    </xdr:from>
    <xdr:to>
      <xdr:col>24</xdr:col>
      <xdr:colOff>76200</xdr:colOff>
      <xdr:row>77</xdr:row>
      <xdr:rowOff>42273</xdr:rowOff>
    </xdr:to>
    <xdr:sp macro="" textlink="">
      <xdr:nvSpPr>
        <xdr:cNvPr id="389" name="楕円 388"/>
        <xdr:cNvSpPr/>
      </xdr:nvSpPr>
      <xdr:spPr>
        <a:xfrm>
          <a:off x="4775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128650</xdr:rowOff>
    </xdr:from>
    <xdr:ext cx="762000" cy="259045"/>
    <xdr:sp macro="" textlink="">
      <xdr:nvSpPr>
        <xdr:cNvPr id="390" name="公債費該当値テキスト"/>
        <xdr:cNvSpPr txBox="1"/>
      </xdr:nvSpPr>
      <xdr:spPr>
        <a:xfrm>
          <a:off x="4914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1" name="楕円 390"/>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2" name="テキスト ボックス 39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85998</xdr:rowOff>
    </xdr:from>
    <xdr:to>
      <xdr:col>15</xdr:col>
      <xdr:colOff>149225</xdr:colOff>
      <xdr:row>77</xdr:row>
      <xdr:rowOff>16148</xdr:rowOff>
    </xdr:to>
    <xdr:sp macro="" textlink="">
      <xdr:nvSpPr>
        <xdr:cNvPr id="393" name="楕円 392"/>
        <xdr:cNvSpPr/>
      </xdr:nvSpPr>
      <xdr:spPr>
        <a:xfrm>
          <a:off x="3048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26324</xdr:rowOff>
    </xdr:from>
    <xdr:ext cx="762000" cy="259045"/>
    <xdr:sp macro="" textlink="">
      <xdr:nvSpPr>
        <xdr:cNvPr id="394" name="テキスト ボックス 393"/>
        <xdr:cNvSpPr txBox="1"/>
      </xdr:nvSpPr>
      <xdr:spPr>
        <a:xfrm>
          <a:off x="2717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12519</xdr:rowOff>
    </xdr:from>
    <xdr:to>
      <xdr:col>11</xdr:col>
      <xdr:colOff>60325</xdr:colOff>
      <xdr:row>77</xdr:row>
      <xdr:rowOff>114119</xdr:rowOff>
    </xdr:to>
    <xdr:sp macro="" textlink="">
      <xdr:nvSpPr>
        <xdr:cNvPr id="395" name="楕円 394"/>
        <xdr:cNvSpPr/>
      </xdr:nvSpPr>
      <xdr:spPr>
        <a:xfrm>
          <a:off x="2159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96" name="テキスト ボックス 395"/>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7" name="楕円 396"/>
        <xdr:cNvSpPr/>
      </xdr:nvSpPr>
      <xdr:spPr>
        <a:xfrm>
          <a:off x="1270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98" name="テキスト ボックス 397"/>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公債費以外の経常収支比率は、類似団体よりも２．２ポイント上回っており、年々上昇傾向にある。</a:t>
          </a:r>
        </a:p>
        <a:p>
          <a:r>
            <a:rPr kumimoji="1" lang="ja-JP" altLang="en-US" sz="1300">
              <a:latin typeface="ＭＳ Ｐゴシック" panose="020B0600070205080204" pitchFamily="50" charset="-128"/>
              <a:ea typeface="ＭＳ Ｐゴシック" panose="020B0600070205080204" pitchFamily="50" charset="-128"/>
            </a:rPr>
            <a:t>　主な要因としては、物件費やその他の経費（特別会計繰出金）の増加によるものであることから、全般的な経常経費の削減を図る。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120142</xdr:rowOff>
    </xdr:to>
    <xdr:cxnSp macro="">
      <xdr:nvCxnSpPr>
        <xdr:cNvPr id="429" name="直線コネクタ 428"/>
        <xdr:cNvCxnSpPr/>
      </xdr:nvCxnSpPr>
      <xdr:spPr>
        <a:xfrm>
          <a:off x="15671800" y="13276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74422</xdr:rowOff>
    </xdr:to>
    <xdr:cxnSp macro="">
      <xdr:nvCxnSpPr>
        <xdr:cNvPr id="432" name="直線コネクタ 431"/>
        <xdr:cNvCxnSpPr/>
      </xdr:nvCxnSpPr>
      <xdr:spPr>
        <a:xfrm>
          <a:off x="14782800" y="131709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140715</xdr:rowOff>
    </xdr:to>
    <xdr:cxnSp macro="">
      <xdr:nvCxnSpPr>
        <xdr:cNvPr id="435" name="直線コネクタ 434"/>
        <xdr:cNvCxnSpPr/>
      </xdr:nvCxnSpPr>
      <xdr:spPr>
        <a:xfrm>
          <a:off x="13893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67563</xdr:rowOff>
    </xdr:to>
    <xdr:cxnSp macro="">
      <xdr:nvCxnSpPr>
        <xdr:cNvPr id="438" name="直線コネクタ 437"/>
        <xdr:cNvCxnSpPr/>
      </xdr:nvCxnSpPr>
      <xdr:spPr>
        <a:xfrm>
          <a:off x="13004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8" name="楕円 447"/>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9"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0" name="楕円 449"/>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1" name="テキスト ボックス 450"/>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3" name="テキスト ボックス 452"/>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4" name="楕円 453"/>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103140</xdr:rowOff>
    </xdr:from>
    <xdr:ext cx="762000" cy="259045"/>
    <xdr:sp macro="" textlink="">
      <xdr:nvSpPr>
        <xdr:cNvPr id="455" name="テキスト ボックス 454"/>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6" name="楕円 455"/>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7" name="テキスト ボックス 456"/>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108870</xdr:rowOff>
    </xdr:from>
    <xdr:to>
      <xdr:col>29</xdr:col>
      <xdr:colOff>127000</xdr:colOff>
      <xdr:row>15</xdr:row>
      <xdr:rowOff>141592</xdr:rowOff>
    </xdr:to>
    <xdr:cxnSp macro="">
      <xdr:nvCxnSpPr>
        <xdr:cNvPr id="52" name="直線コネクタ 51"/>
        <xdr:cNvCxnSpPr/>
      </xdr:nvCxnSpPr>
      <xdr:spPr bwMode="auto">
        <a:xfrm flipV="1">
          <a:off x="5003800" y="2728245"/>
          <a:ext cx="6477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141592</xdr:rowOff>
    </xdr:from>
    <xdr:to>
      <xdr:col>26</xdr:col>
      <xdr:colOff>50800</xdr:colOff>
      <xdr:row>16</xdr:row>
      <xdr:rowOff>39865</xdr:rowOff>
    </xdr:to>
    <xdr:cxnSp macro="">
      <xdr:nvCxnSpPr>
        <xdr:cNvPr id="55" name="直線コネクタ 54"/>
        <xdr:cNvCxnSpPr/>
      </xdr:nvCxnSpPr>
      <xdr:spPr bwMode="auto">
        <a:xfrm flipV="1">
          <a:off x="4305300" y="2760967"/>
          <a:ext cx="698500" cy="6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39865</xdr:rowOff>
    </xdr:from>
    <xdr:to>
      <xdr:col>22</xdr:col>
      <xdr:colOff>114300</xdr:colOff>
      <xdr:row>16</xdr:row>
      <xdr:rowOff>77470</xdr:rowOff>
    </xdr:to>
    <xdr:cxnSp macro="">
      <xdr:nvCxnSpPr>
        <xdr:cNvPr id="58" name="直線コネクタ 57"/>
        <xdr:cNvCxnSpPr/>
      </xdr:nvCxnSpPr>
      <xdr:spPr bwMode="auto">
        <a:xfrm flipV="1">
          <a:off x="3606800" y="2830690"/>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46021</xdr:rowOff>
    </xdr:from>
    <xdr:to>
      <xdr:col>18</xdr:col>
      <xdr:colOff>177800</xdr:colOff>
      <xdr:row>16</xdr:row>
      <xdr:rowOff>77470</xdr:rowOff>
    </xdr:to>
    <xdr:cxnSp macro="">
      <xdr:nvCxnSpPr>
        <xdr:cNvPr id="61" name="直線コネクタ 60"/>
        <xdr:cNvCxnSpPr/>
      </xdr:nvCxnSpPr>
      <xdr:spPr bwMode="auto">
        <a:xfrm>
          <a:off x="2908300" y="2836846"/>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58070</xdr:rowOff>
    </xdr:from>
    <xdr:to>
      <xdr:col>29</xdr:col>
      <xdr:colOff>177800</xdr:colOff>
      <xdr:row>15</xdr:row>
      <xdr:rowOff>159670</xdr:rowOff>
    </xdr:to>
    <xdr:sp macro="" textlink="">
      <xdr:nvSpPr>
        <xdr:cNvPr id="71" name="楕円 70"/>
        <xdr:cNvSpPr/>
      </xdr:nvSpPr>
      <xdr:spPr bwMode="auto">
        <a:xfrm>
          <a:off x="5600700" y="267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74597</xdr:rowOff>
    </xdr:from>
    <xdr:ext cx="762000" cy="259045"/>
    <xdr:sp macro="" textlink="">
      <xdr:nvSpPr>
        <xdr:cNvPr id="72" name="人口1人当たり決算額の推移該当値テキスト130"/>
        <xdr:cNvSpPr txBox="1"/>
      </xdr:nvSpPr>
      <xdr:spPr>
        <a:xfrm>
          <a:off x="5740400" y="252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90792</xdr:rowOff>
    </xdr:from>
    <xdr:to>
      <xdr:col>26</xdr:col>
      <xdr:colOff>101600</xdr:colOff>
      <xdr:row>16</xdr:row>
      <xdr:rowOff>20942</xdr:rowOff>
    </xdr:to>
    <xdr:sp macro="" textlink="">
      <xdr:nvSpPr>
        <xdr:cNvPr id="73" name="楕円 72"/>
        <xdr:cNvSpPr/>
      </xdr:nvSpPr>
      <xdr:spPr bwMode="auto">
        <a:xfrm>
          <a:off x="4953000" y="271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31119</xdr:rowOff>
    </xdr:from>
    <xdr:ext cx="736600" cy="259045"/>
    <xdr:sp macro="" textlink="">
      <xdr:nvSpPr>
        <xdr:cNvPr id="74" name="テキスト ボックス 73"/>
        <xdr:cNvSpPr txBox="1"/>
      </xdr:nvSpPr>
      <xdr:spPr>
        <a:xfrm>
          <a:off x="4622800" y="247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160515</xdr:rowOff>
    </xdr:from>
    <xdr:to>
      <xdr:col>22</xdr:col>
      <xdr:colOff>165100</xdr:colOff>
      <xdr:row>16</xdr:row>
      <xdr:rowOff>90665</xdr:rowOff>
    </xdr:to>
    <xdr:sp macro="" textlink="">
      <xdr:nvSpPr>
        <xdr:cNvPr id="75" name="楕円 74"/>
        <xdr:cNvSpPr/>
      </xdr:nvSpPr>
      <xdr:spPr bwMode="auto">
        <a:xfrm>
          <a:off x="4254500" y="277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100842</xdr:rowOff>
    </xdr:from>
    <xdr:ext cx="762000" cy="259045"/>
    <xdr:sp macro="" textlink="">
      <xdr:nvSpPr>
        <xdr:cNvPr id="76" name="テキスト ボックス 75"/>
        <xdr:cNvSpPr txBox="1"/>
      </xdr:nvSpPr>
      <xdr:spPr>
        <a:xfrm>
          <a:off x="3924300" y="254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26670</xdr:rowOff>
    </xdr:from>
    <xdr:to>
      <xdr:col>19</xdr:col>
      <xdr:colOff>38100</xdr:colOff>
      <xdr:row>16</xdr:row>
      <xdr:rowOff>128270</xdr:rowOff>
    </xdr:to>
    <xdr:sp macro="" textlink="">
      <xdr:nvSpPr>
        <xdr:cNvPr id="77" name="楕円 76"/>
        <xdr:cNvSpPr/>
      </xdr:nvSpPr>
      <xdr:spPr bwMode="auto">
        <a:xfrm>
          <a:off x="35560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138447</xdr:rowOff>
    </xdr:from>
    <xdr:ext cx="762000" cy="259045"/>
    <xdr:sp macro="" textlink="">
      <xdr:nvSpPr>
        <xdr:cNvPr id="78" name="テキスト ボックス 77"/>
        <xdr:cNvSpPr txBox="1"/>
      </xdr:nvSpPr>
      <xdr:spPr>
        <a:xfrm>
          <a:off x="3225800" y="258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166671</xdr:rowOff>
    </xdr:from>
    <xdr:to>
      <xdr:col>15</xdr:col>
      <xdr:colOff>101600</xdr:colOff>
      <xdr:row>16</xdr:row>
      <xdr:rowOff>96821</xdr:rowOff>
    </xdr:to>
    <xdr:sp macro="" textlink="">
      <xdr:nvSpPr>
        <xdr:cNvPr id="79" name="楕円 78"/>
        <xdr:cNvSpPr/>
      </xdr:nvSpPr>
      <xdr:spPr bwMode="auto">
        <a:xfrm>
          <a:off x="2857500" y="278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106998</xdr:rowOff>
    </xdr:from>
    <xdr:ext cx="762000" cy="259045"/>
    <xdr:sp macro="" textlink="">
      <xdr:nvSpPr>
        <xdr:cNvPr id="80" name="テキスト ボックス 79"/>
        <xdr:cNvSpPr txBox="1"/>
      </xdr:nvSpPr>
      <xdr:spPr>
        <a:xfrm>
          <a:off x="2527300" y="25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316989</xdr:rowOff>
    </xdr:from>
    <xdr:to>
      <xdr:col>29</xdr:col>
      <xdr:colOff>127000</xdr:colOff>
      <xdr:row>35</xdr:row>
      <xdr:rowOff>30600</xdr:rowOff>
    </xdr:to>
    <xdr:cxnSp macro="">
      <xdr:nvCxnSpPr>
        <xdr:cNvPr id="112" name="直線コネクタ 111"/>
        <xdr:cNvCxnSpPr/>
      </xdr:nvCxnSpPr>
      <xdr:spPr bwMode="auto">
        <a:xfrm>
          <a:off x="5003800" y="6584439"/>
          <a:ext cx="647700" cy="5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316989</xdr:rowOff>
    </xdr:from>
    <xdr:to>
      <xdr:col>26</xdr:col>
      <xdr:colOff>50800</xdr:colOff>
      <xdr:row>35</xdr:row>
      <xdr:rowOff>52248</xdr:rowOff>
    </xdr:to>
    <xdr:cxnSp macro="">
      <xdr:nvCxnSpPr>
        <xdr:cNvPr id="115" name="直線コネクタ 114"/>
        <xdr:cNvCxnSpPr/>
      </xdr:nvCxnSpPr>
      <xdr:spPr bwMode="auto">
        <a:xfrm flipV="1">
          <a:off x="4305300" y="6584439"/>
          <a:ext cx="698500" cy="7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293421</xdr:rowOff>
    </xdr:from>
    <xdr:to>
      <xdr:col>22</xdr:col>
      <xdr:colOff>114300</xdr:colOff>
      <xdr:row>35</xdr:row>
      <xdr:rowOff>52248</xdr:rowOff>
    </xdr:to>
    <xdr:cxnSp macro="">
      <xdr:nvCxnSpPr>
        <xdr:cNvPr id="118" name="直線コネクタ 117"/>
        <xdr:cNvCxnSpPr/>
      </xdr:nvCxnSpPr>
      <xdr:spPr bwMode="auto">
        <a:xfrm>
          <a:off x="3606800" y="6560871"/>
          <a:ext cx="6985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249072</xdr:rowOff>
    </xdr:from>
    <xdr:to>
      <xdr:col>18</xdr:col>
      <xdr:colOff>177800</xdr:colOff>
      <xdr:row>34</xdr:row>
      <xdr:rowOff>293421</xdr:rowOff>
    </xdr:to>
    <xdr:cxnSp macro="">
      <xdr:nvCxnSpPr>
        <xdr:cNvPr id="121" name="直線コネクタ 120"/>
        <xdr:cNvCxnSpPr/>
      </xdr:nvCxnSpPr>
      <xdr:spPr bwMode="auto">
        <a:xfrm>
          <a:off x="2908300" y="6516522"/>
          <a:ext cx="698500" cy="44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322700</xdr:rowOff>
    </xdr:from>
    <xdr:to>
      <xdr:col>29</xdr:col>
      <xdr:colOff>177800</xdr:colOff>
      <xdr:row>35</xdr:row>
      <xdr:rowOff>81400</xdr:rowOff>
    </xdr:to>
    <xdr:sp macro="" textlink="">
      <xdr:nvSpPr>
        <xdr:cNvPr id="131" name="楕円 130"/>
        <xdr:cNvSpPr/>
      </xdr:nvSpPr>
      <xdr:spPr bwMode="auto">
        <a:xfrm>
          <a:off x="5600700" y="659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167776</xdr:rowOff>
    </xdr:from>
    <xdr:ext cx="762000" cy="259045"/>
    <xdr:sp macro="" textlink="">
      <xdr:nvSpPr>
        <xdr:cNvPr id="132" name="人口1人当たり決算額の推移該当値テキスト445"/>
        <xdr:cNvSpPr txBox="1"/>
      </xdr:nvSpPr>
      <xdr:spPr>
        <a:xfrm>
          <a:off x="5740400" y="643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266189</xdr:rowOff>
    </xdr:from>
    <xdr:to>
      <xdr:col>26</xdr:col>
      <xdr:colOff>101600</xdr:colOff>
      <xdr:row>35</xdr:row>
      <xdr:rowOff>24889</xdr:rowOff>
    </xdr:to>
    <xdr:sp macro="" textlink="">
      <xdr:nvSpPr>
        <xdr:cNvPr id="133" name="楕円 132"/>
        <xdr:cNvSpPr/>
      </xdr:nvSpPr>
      <xdr:spPr bwMode="auto">
        <a:xfrm>
          <a:off x="4953000" y="653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35067</xdr:rowOff>
    </xdr:from>
    <xdr:ext cx="736600" cy="259045"/>
    <xdr:sp macro="" textlink="">
      <xdr:nvSpPr>
        <xdr:cNvPr id="134" name="テキスト ボックス 133"/>
        <xdr:cNvSpPr txBox="1"/>
      </xdr:nvSpPr>
      <xdr:spPr>
        <a:xfrm>
          <a:off x="4622800" y="630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1448</xdr:rowOff>
    </xdr:from>
    <xdr:to>
      <xdr:col>22</xdr:col>
      <xdr:colOff>165100</xdr:colOff>
      <xdr:row>35</xdr:row>
      <xdr:rowOff>103048</xdr:rowOff>
    </xdr:to>
    <xdr:sp macro="" textlink="">
      <xdr:nvSpPr>
        <xdr:cNvPr id="135" name="楕円 134"/>
        <xdr:cNvSpPr/>
      </xdr:nvSpPr>
      <xdr:spPr bwMode="auto">
        <a:xfrm>
          <a:off x="4254500" y="661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113225</xdr:rowOff>
    </xdr:from>
    <xdr:ext cx="762000" cy="259045"/>
    <xdr:sp macro="" textlink="">
      <xdr:nvSpPr>
        <xdr:cNvPr id="136" name="テキスト ボックス 135"/>
        <xdr:cNvSpPr txBox="1"/>
      </xdr:nvSpPr>
      <xdr:spPr>
        <a:xfrm>
          <a:off x="3924300" y="638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242621</xdr:rowOff>
    </xdr:from>
    <xdr:to>
      <xdr:col>19</xdr:col>
      <xdr:colOff>38100</xdr:colOff>
      <xdr:row>35</xdr:row>
      <xdr:rowOff>1321</xdr:rowOff>
    </xdr:to>
    <xdr:sp macro="" textlink="">
      <xdr:nvSpPr>
        <xdr:cNvPr id="137" name="楕円 136"/>
        <xdr:cNvSpPr/>
      </xdr:nvSpPr>
      <xdr:spPr bwMode="auto">
        <a:xfrm>
          <a:off x="3556000" y="651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11498</xdr:rowOff>
    </xdr:from>
    <xdr:ext cx="762000" cy="259045"/>
    <xdr:sp macro="" textlink="">
      <xdr:nvSpPr>
        <xdr:cNvPr id="138" name="テキスト ボックス 137"/>
        <xdr:cNvSpPr txBox="1"/>
      </xdr:nvSpPr>
      <xdr:spPr>
        <a:xfrm>
          <a:off x="3225800" y="627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198272</xdr:rowOff>
    </xdr:from>
    <xdr:to>
      <xdr:col>15</xdr:col>
      <xdr:colOff>101600</xdr:colOff>
      <xdr:row>34</xdr:row>
      <xdr:rowOff>299872</xdr:rowOff>
    </xdr:to>
    <xdr:sp macro="" textlink="">
      <xdr:nvSpPr>
        <xdr:cNvPr id="139" name="楕円 138"/>
        <xdr:cNvSpPr/>
      </xdr:nvSpPr>
      <xdr:spPr bwMode="auto">
        <a:xfrm>
          <a:off x="2857500" y="646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310049</xdr:rowOff>
    </xdr:from>
    <xdr:ext cx="762000" cy="259045"/>
    <xdr:sp macro="" textlink="">
      <xdr:nvSpPr>
        <xdr:cNvPr id="140" name="テキスト ボックス 139"/>
        <xdr:cNvSpPr txBox="1"/>
      </xdr:nvSpPr>
      <xdr:spPr>
        <a:xfrm>
          <a:off x="2527300" y="62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60,339
60,038
1,174.26
37,349,479
36,318,975
912,149
21,562,936
33,937,283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114423</xdr:rowOff>
    </xdr:from>
    <xdr:to>
      <xdr:col>24</xdr:col>
      <xdr:colOff>63500</xdr:colOff>
      <xdr:row>34</xdr:row>
      <xdr:rowOff>166234</xdr:rowOff>
    </xdr:to>
    <xdr:cxnSp macro="">
      <xdr:nvCxnSpPr>
        <xdr:cNvPr id="63" name="直線コネクタ 62"/>
        <xdr:cNvCxnSpPr/>
      </xdr:nvCxnSpPr>
      <xdr:spPr>
        <a:xfrm flipV="1">
          <a:off x="3797300" y="5943723"/>
          <a:ext cx="8382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166234</xdr:rowOff>
    </xdr:from>
    <xdr:to>
      <xdr:col>19</xdr:col>
      <xdr:colOff>177800</xdr:colOff>
      <xdr:row>35</xdr:row>
      <xdr:rowOff>39116</xdr:rowOff>
    </xdr:to>
    <xdr:cxnSp macro="">
      <xdr:nvCxnSpPr>
        <xdr:cNvPr id="66" name="直線コネクタ 65"/>
        <xdr:cNvCxnSpPr/>
      </xdr:nvCxnSpPr>
      <xdr:spPr>
        <a:xfrm flipV="1">
          <a:off x="2908300" y="5995534"/>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39116</xdr:rowOff>
    </xdr:from>
    <xdr:to>
      <xdr:col>15</xdr:col>
      <xdr:colOff>50800</xdr:colOff>
      <xdr:row>35</xdr:row>
      <xdr:rowOff>49468</xdr:rowOff>
    </xdr:to>
    <xdr:cxnSp macro="">
      <xdr:nvCxnSpPr>
        <xdr:cNvPr id="69" name="直線コネクタ 68"/>
        <xdr:cNvCxnSpPr/>
      </xdr:nvCxnSpPr>
      <xdr:spPr>
        <a:xfrm flipV="1">
          <a:off x="2019300" y="603986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20861</xdr:rowOff>
    </xdr:from>
    <xdr:to>
      <xdr:col>10</xdr:col>
      <xdr:colOff>114300</xdr:colOff>
      <xdr:row>35</xdr:row>
      <xdr:rowOff>49468</xdr:rowOff>
    </xdr:to>
    <xdr:cxnSp macro="">
      <xdr:nvCxnSpPr>
        <xdr:cNvPr id="72" name="直線コネクタ 71"/>
        <xdr:cNvCxnSpPr/>
      </xdr:nvCxnSpPr>
      <xdr:spPr>
        <a:xfrm>
          <a:off x="1130300" y="6021611"/>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63623</xdr:rowOff>
    </xdr:from>
    <xdr:to>
      <xdr:col>24</xdr:col>
      <xdr:colOff>114300</xdr:colOff>
      <xdr:row>34</xdr:row>
      <xdr:rowOff>165223</xdr:rowOff>
    </xdr:to>
    <xdr:sp macro="" textlink="">
      <xdr:nvSpPr>
        <xdr:cNvPr id="82" name="楕円 81"/>
        <xdr:cNvSpPr/>
      </xdr:nvSpPr>
      <xdr:spPr>
        <a:xfrm>
          <a:off x="4584700" y="589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86500</xdr:rowOff>
    </xdr:from>
    <xdr:ext cx="534377" cy="259045"/>
    <xdr:sp macro="" textlink="">
      <xdr:nvSpPr>
        <xdr:cNvPr id="83" name="人件費該当値テキスト"/>
        <xdr:cNvSpPr txBox="1"/>
      </xdr:nvSpPr>
      <xdr:spPr>
        <a:xfrm>
          <a:off x="4686300" y="57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115434</xdr:rowOff>
    </xdr:from>
    <xdr:to>
      <xdr:col>20</xdr:col>
      <xdr:colOff>38100</xdr:colOff>
      <xdr:row>35</xdr:row>
      <xdr:rowOff>45584</xdr:rowOff>
    </xdr:to>
    <xdr:sp macro="" textlink="">
      <xdr:nvSpPr>
        <xdr:cNvPr id="84" name="楕円 83"/>
        <xdr:cNvSpPr/>
      </xdr:nvSpPr>
      <xdr:spPr>
        <a:xfrm>
          <a:off x="3746500" y="59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62111</xdr:rowOff>
    </xdr:from>
    <xdr:ext cx="534377" cy="259045"/>
    <xdr:sp macro="" textlink="">
      <xdr:nvSpPr>
        <xdr:cNvPr id="85" name="テキスト ボックス 84"/>
        <xdr:cNvSpPr txBox="1"/>
      </xdr:nvSpPr>
      <xdr:spPr>
        <a:xfrm>
          <a:off x="3530111" y="571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159766</xdr:rowOff>
    </xdr:from>
    <xdr:to>
      <xdr:col>15</xdr:col>
      <xdr:colOff>101600</xdr:colOff>
      <xdr:row>35</xdr:row>
      <xdr:rowOff>89916</xdr:rowOff>
    </xdr:to>
    <xdr:sp macro="" textlink="">
      <xdr:nvSpPr>
        <xdr:cNvPr id="86" name="楕円 85"/>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106443</xdr:rowOff>
    </xdr:from>
    <xdr:ext cx="534377" cy="259045"/>
    <xdr:sp macro="" textlink="">
      <xdr:nvSpPr>
        <xdr:cNvPr id="87" name="テキスト ボックス 86"/>
        <xdr:cNvSpPr txBox="1"/>
      </xdr:nvSpPr>
      <xdr:spPr>
        <a:xfrm>
          <a:off x="2641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170118</xdr:rowOff>
    </xdr:from>
    <xdr:to>
      <xdr:col>10</xdr:col>
      <xdr:colOff>165100</xdr:colOff>
      <xdr:row>35</xdr:row>
      <xdr:rowOff>100268</xdr:rowOff>
    </xdr:to>
    <xdr:sp macro="" textlink="">
      <xdr:nvSpPr>
        <xdr:cNvPr id="88" name="楕円 87"/>
        <xdr:cNvSpPr/>
      </xdr:nvSpPr>
      <xdr:spPr>
        <a:xfrm>
          <a:off x="1968500" y="59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116795</xdr:rowOff>
    </xdr:from>
    <xdr:ext cx="534377" cy="259045"/>
    <xdr:sp macro="" textlink="">
      <xdr:nvSpPr>
        <xdr:cNvPr id="89" name="テキスト ボックス 88"/>
        <xdr:cNvSpPr txBox="1"/>
      </xdr:nvSpPr>
      <xdr:spPr>
        <a:xfrm>
          <a:off x="1752111" y="57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141511</xdr:rowOff>
    </xdr:from>
    <xdr:to>
      <xdr:col>6</xdr:col>
      <xdr:colOff>38100</xdr:colOff>
      <xdr:row>35</xdr:row>
      <xdr:rowOff>71661</xdr:rowOff>
    </xdr:to>
    <xdr:sp macro="" textlink="">
      <xdr:nvSpPr>
        <xdr:cNvPr id="90" name="楕円 89"/>
        <xdr:cNvSpPr/>
      </xdr:nvSpPr>
      <xdr:spPr>
        <a:xfrm>
          <a:off x="1079500" y="59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88188</xdr:rowOff>
    </xdr:from>
    <xdr:ext cx="534377" cy="259045"/>
    <xdr:sp macro="" textlink="">
      <xdr:nvSpPr>
        <xdr:cNvPr id="91" name="テキスト ボックス 90"/>
        <xdr:cNvSpPr txBox="1"/>
      </xdr:nvSpPr>
      <xdr:spPr>
        <a:xfrm>
          <a:off x="863111" y="574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160813</xdr:rowOff>
    </xdr:from>
    <xdr:to>
      <xdr:col>24</xdr:col>
      <xdr:colOff>63500</xdr:colOff>
      <xdr:row>53</xdr:row>
      <xdr:rowOff>6181</xdr:rowOff>
    </xdr:to>
    <xdr:cxnSp macro="">
      <xdr:nvCxnSpPr>
        <xdr:cNvPr id="123" name="直線コネクタ 122"/>
        <xdr:cNvCxnSpPr/>
      </xdr:nvCxnSpPr>
      <xdr:spPr>
        <a:xfrm flipV="1">
          <a:off x="3797300" y="9076213"/>
          <a:ext cx="8382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6181</xdr:rowOff>
    </xdr:from>
    <xdr:to>
      <xdr:col>19</xdr:col>
      <xdr:colOff>177800</xdr:colOff>
      <xdr:row>53</xdr:row>
      <xdr:rowOff>77586</xdr:rowOff>
    </xdr:to>
    <xdr:cxnSp macro="">
      <xdr:nvCxnSpPr>
        <xdr:cNvPr id="126" name="直線コネクタ 125"/>
        <xdr:cNvCxnSpPr/>
      </xdr:nvCxnSpPr>
      <xdr:spPr>
        <a:xfrm flipV="1">
          <a:off x="2908300" y="9093031"/>
          <a:ext cx="8890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77586</xdr:rowOff>
    </xdr:from>
    <xdr:to>
      <xdr:col>15</xdr:col>
      <xdr:colOff>50800</xdr:colOff>
      <xdr:row>53</xdr:row>
      <xdr:rowOff>125805</xdr:rowOff>
    </xdr:to>
    <xdr:cxnSp macro="">
      <xdr:nvCxnSpPr>
        <xdr:cNvPr id="129" name="直線コネクタ 128"/>
        <xdr:cNvCxnSpPr/>
      </xdr:nvCxnSpPr>
      <xdr:spPr>
        <a:xfrm flipV="1">
          <a:off x="2019300" y="9164436"/>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125805</xdr:rowOff>
    </xdr:from>
    <xdr:to>
      <xdr:col>10</xdr:col>
      <xdr:colOff>114300</xdr:colOff>
      <xdr:row>54</xdr:row>
      <xdr:rowOff>119877</xdr:rowOff>
    </xdr:to>
    <xdr:cxnSp macro="">
      <xdr:nvCxnSpPr>
        <xdr:cNvPr id="132" name="直線コネクタ 131"/>
        <xdr:cNvCxnSpPr/>
      </xdr:nvCxnSpPr>
      <xdr:spPr>
        <a:xfrm flipV="1">
          <a:off x="1130300" y="9212655"/>
          <a:ext cx="889000" cy="1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110013</xdr:rowOff>
    </xdr:from>
    <xdr:to>
      <xdr:col>24</xdr:col>
      <xdr:colOff>114300</xdr:colOff>
      <xdr:row>53</xdr:row>
      <xdr:rowOff>40163</xdr:rowOff>
    </xdr:to>
    <xdr:sp macro="" textlink="">
      <xdr:nvSpPr>
        <xdr:cNvPr id="142" name="楕円 141"/>
        <xdr:cNvSpPr/>
      </xdr:nvSpPr>
      <xdr:spPr>
        <a:xfrm>
          <a:off x="4584700" y="90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132890</xdr:rowOff>
    </xdr:from>
    <xdr:ext cx="534377" cy="259045"/>
    <xdr:sp macro="" textlink="">
      <xdr:nvSpPr>
        <xdr:cNvPr id="143" name="物件費該当値テキスト"/>
        <xdr:cNvSpPr txBox="1"/>
      </xdr:nvSpPr>
      <xdr:spPr>
        <a:xfrm>
          <a:off x="4686300" y="88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126831</xdr:rowOff>
    </xdr:from>
    <xdr:to>
      <xdr:col>20</xdr:col>
      <xdr:colOff>38100</xdr:colOff>
      <xdr:row>53</xdr:row>
      <xdr:rowOff>56981</xdr:rowOff>
    </xdr:to>
    <xdr:sp macro="" textlink="">
      <xdr:nvSpPr>
        <xdr:cNvPr id="144" name="楕円 143"/>
        <xdr:cNvSpPr/>
      </xdr:nvSpPr>
      <xdr:spPr>
        <a:xfrm>
          <a:off x="3746500" y="90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73508</xdr:rowOff>
    </xdr:from>
    <xdr:ext cx="534377" cy="259045"/>
    <xdr:sp macro="" textlink="">
      <xdr:nvSpPr>
        <xdr:cNvPr id="145" name="テキスト ボックス 144"/>
        <xdr:cNvSpPr txBox="1"/>
      </xdr:nvSpPr>
      <xdr:spPr>
        <a:xfrm>
          <a:off x="3530111" y="88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26786</xdr:rowOff>
    </xdr:from>
    <xdr:to>
      <xdr:col>15</xdr:col>
      <xdr:colOff>101600</xdr:colOff>
      <xdr:row>53</xdr:row>
      <xdr:rowOff>128386</xdr:rowOff>
    </xdr:to>
    <xdr:sp macro="" textlink="">
      <xdr:nvSpPr>
        <xdr:cNvPr id="146" name="楕円 145"/>
        <xdr:cNvSpPr/>
      </xdr:nvSpPr>
      <xdr:spPr>
        <a:xfrm>
          <a:off x="2857500" y="91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144913</xdr:rowOff>
    </xdr:from>
    <xdr:ext cx="534377" cy="259045"/>
    <xdr:sp macro="" textlink="">
      <xdr:nvSpPr>
        <xdr:cNvPr id="147" name="テキスト ボックス 146"/>
        <xdr:cNvSpPr txBox="1"/>
      </xdr:nvSpPr>
      <xdr:spPr>
        <a:xfrm>
          <a:off x="2641111" y="88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75005</xdr:rowOff>
    </xdr:from>
    <xdr:to>
      <xdr:col>10</xdr:col>
      <xdr:colOff>165100</xdr:colOff>
      <xdr:row>54</xdr:row>
      <xdr:rowOff>5155</xdr:rowOff>
    </xdr:to>
    <xdr:sp macro="" textlink="">
      <xdr:nvSpPr>
        <xdr:cNvPr id="148" name="楕円 147"/>
        <xdr:cNvSpPr/>
      </xdr:nvSpPr>
      <xdr:spPr>
        <a:xfrm>
          <a:off x="1968500" y="91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21682</xdr:rowOff>
    </xdr:from>
    <xdr:ext cx="534377" cy="259045"/>
    <xdr:sp macro="" textlink="">
      <xdr:nvSpPr>
        <xdr:cNvPr id="149" name="テキスト ボックス 148"/>
        <xdr:cNvSpPr txBox="1"/>
      </xdr:nvSpPr>
      <xdr:spPr>
        <a:xfrm>
          <a:off x="1752111" y="89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69077</xdr:rowOff>
    </xdr:from>
    <xdr:to>
      <xdr:col>6</xdr:col>
      <xdr:colOff>38100</xdr:colOff>
      <xdr:row>54</xdr:row>
      <xdr:rowOff>170677</xdr:rowOff>
    </xdr:to>
    <xdr:sp macro="" textlink="">
      <xdr:nvSpPr>
        <xdr:cNvPr id="150" name="楕円 149"/>
        <xdr:cNvSpPr/>
      </xdr:nvSpPr>
      <xdr:spPr>
        <a:xfrm>
          <a:off x="1079500" y="93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15754</xdr:rowOff>
    </xdr:from>
    <xdr:ext cx="534377" cy="259045"/>
    <xdr:sp macro="" textlink="">
      <xdr:nvSpPr>
        <xdr:cNvPr id="151" name="テキスト ボックス 150"/>
        <xdr:cNvSpPr txBox="1"/>
      </xdr:nvSpPr>
      <xdr:spPr>
        <a:xfrm>
          <a:off x="863111" y="91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96951</xdr:rowOff>
    </xdr:from>
    <xdr:to>
      <xdr:col>24</xdr:col>
      <xdr:colOff>63500</xdr:colOff>
      <xdr:row>74</xdr:row>
      <xdr:rowOff>46736</xdr:rowOff>
    </xdr:to>
    <xdr:cxnSp macro="">
      <xdr:nvCxnSpPr>
        <xdr:cNvPr id="180" name="直線コネクタ 179"/>
        <xdr:cNvCxnSpPr/>
      </xdr:nvCxnSpPr>
      <xdr:spPr>
        <a:xfrm>
          <a:off x="3797300" y="12269901"/>
          <a:ext cx="838200" cy="4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96951</xdr:rowOff>
    </xdr:from>
    <xdr:to>
      <xdr:col>19</xdr:col>
      <xdr:colOff>177800</xdr:colOff>
      <xdr:row>74</xdr:row>
      <xdr:rowOff>60871</xdr:rowOff>
    </xdr:to>
    <xdr:cxnSp macro="">
      <xdr:nvCxnSpPr>
        <xdr:cNvPr id="183" name="直線コネクタ 182"/>
        <xdr:cNvCxnSpPr/>
      </xdr:nvCxnSpPr>
      <xdr:spPr>
        <a:xfrm flipV="1">
          <a:off x="2908300" y="12269901"/>
          <a:ext cx="889000" cy="4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60871</xdr:rowOff>
    </xdr:from>
    <xdr:to>
      <xdr:col>15</xdr:col>
      <xdr:colOff>50800</xdr:colOff>
      <xdr:row>75</xdr:row>
      <xdr:rowOff>44717</xdr:rowOff>
    </xdr:to>
    <xdr:cxnSp macro="">
      <xdr:nvCxnSpPr>
        <xdr:cNvPr id="186" name="直線コネクタ 185"/>
        <xdr:cNvCxnSpPr/>
      </xdr:nvCxnSpPr>
      <xdr:spPr>
        <a:xfrm flipV="1">
          <a:off x="2019300" y="12748171"/>
          <a:ext cx="889000" cy="1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44717</xdr:rowOff>
    </xdr:from>
    <xdr:to>
      <xdr:col>10</xdr:col>
      <xdr:colOff>114300</xdr:colOff>
      <xdr:row>75</xdr:row>
      <xdr:rowOff>59347</xdr:rowOff>
    </xdr:to>
    <xdr:cxnSp macro="">
      <xdr:nvCxnSpPr>
        <xdr:cNvPr id="189" name="直線コネクタ 188"/>
        <xdr:cNvCxnSpPr/>
      </xdr:nvCxnSpPr>
      <xdr:spPr>
        <a:xfrm flipV="1">
          <a:off x="1130300" y="1290346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167386</xdr:rowOff>
    </xdr:from>
    <xdr:to>
      <xdr:col>24</xdr:col>
      <xdr:colOff>114300</xdr:colOff>
      <xdr:row>74</xdr:row>
      <xdr:rowOff>97536</xdr:rowOff>
    </xdr:to>
    <xdr:sp macro="" textlink="">
      <xdr:nvSpPr>
        <xdr:cNvPr id="199" name="楕円 198"/>
        <xdr:cNvSpPr/>
      </xdr:nvSpPr>
      <xdr:spPr>
        <a:xfrm>
          <a:off x="45847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18813</xdr:rowOff>
    </xdr:from>
    <xdr:ext cx="534377" cy="259045"/>
    <xdr:sp macro="" textlink="">
      <xdr:nvSpPr>
        <xdr:cNvPr id="200" name="維持補修費該当値テキスト"/>
        <xdr:cNvSpPr txBox="1"/>
      </xdr:nvSpPr>
      <xdr:spPr>
        <a:xfrm>
          <a:off x="4686300"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46151</xdr:rowOff>
    </xdr:from>
    <xdr:to>
      <xdr:col>20</xdr:col>
      <xdr:colOff>38100</xdr:colOff>
      <xdr:row>71</xdr:row>
      <xdr:rowOff>147751</xdr:rowOff>
    </xdr:to>
    <xdr:sp macro="" textlink="">
      <xdr:nvSpPr>
        <xdr:cNvPr id="201" name="楕円 200"/>
        <xdr:cNvSpPr/>
      </xdr:nvSpPr>
      <xdr:spPr>
        <a:xfrm>
          <a:off x="3746500" y="122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164278</xdr:rowOff>
    </xdr:from>
    <xdr:ext cx="534377" cy="259045"/>
    <xdr:sp macro="" textlink="">
      <xdr:nvSpPr>
        <xdr:cNvPr id="202" name="テキスト ボックス 201"/>
        <xdr:cNvSpPr txBox="1"/>
      </xdr:nvSpPr>
      <xdr:spPr>
        <a:xfrm>
          <a:off x="3530111" y="11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10071</xdr:rowOff>
    </xdr:from>
    <xdr:to>
      <xdr:col>15</xdr:col>
      <xdr:colOff>101600</xdr:colOff>
      <xdr:row>74</xdr:row>
      <xdr:rowOff>111671</xdr:rowOff>
    </xdr:to>
    <xdr:sp macro="" textlink="">
      <xdr:nvSpPr>
        <xdr:cNvPr id="203" name="楕円 202"/>
        <xdr:cNvSpPr/>
      </xdr:nvSpPr>
      <xdr:spPr>
        <a:xfrm>
          <a:off x="2857500" y="126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128198</xdr:rowOff>
    </xdr:from>
    <xdr:ext cx="534377" cy="259045"/>
    <xdr:sp macro="" textlink="">
      <xdr:nvSpPr>
        <xdr:cNvPr id="204" name="テキスト ボックス 203"/>
        <xdr:cNvSpPr txBox="1"/>
      </xdr:nvSpPr>
      <xdr:spPr>
        <a:xfrm>
          <a:off x="2641111" y="124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165367</xdr:rowOff>
    </xdr:from>
    <xdr:to>
      <xdr:col>10</xdr:col>
      <xdr:colOff>165100</xdr:colOff>
      <xdr:row>75</xdr:row>
      <xdr:rowOff>95517</xdr:rowOff>
    </xdr:to>
    <xdr:sp macro="" textlink="">
      <xdr:nvSpPr>
        <xdr:cNvPr id="205" name="楕円 204"/>
        <xdr:cNvSpPr/>
      </xdr:nvSpPr>
      <xdr:spPr>
        <a:xfrm>
          <a:off x="1968500" y="128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112044</xdr:rowOff>
    </xdr:from>
    <xdr:ext cx="534377" cy="259045"/>
    <xdr:sp macro="" textlink="">
      <xdr:nvSpPr>
        <xdr:cNvPr id="206" name="テキスト ボックス 205"/>
        <xdr:cNvSpPr txBox="1"/>
      </xdr:nvSpPr>
      <xdr:spPr>
        <a:xfrm>
          <a:off x="1752111" y="1262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8547</xdr:rowOff>
    </xdr:from>
    <xdr:to>
      <xdr:col>6</xdr:col>
      <xdr:colOff>38100</xdr:colOff>
      <xdr:row>75</xdr:row>
      <xdr:rowOff>110147</xdr:rowOff>
    </xdr:to>
    <xdr:sp macro="" textlink="">
      <xdr:nvSpPr>
        <xdr:cNvPr id="207" name="楕円 206"/>
        <xdr:cNvSpPr/>
      </xdr:nvSpPr>
      <xdr:spPr>
        <a:xfrm>
          <a:off x="1079500" y="128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126674</xdr:rowOff>
    </xdr:from>
    <xdr:ext cx="534377" cy="259045"/>
    <xdr:sp macro="" textlink="">
      <xdr:nvSpPr>
        <xdr:cNvPr id="208" name="テキスト ボックス 207"/>
        <xdr:cNvSpPr txBox="1"/>
      </xdr:nvSpPr>
      <xdr:spPr>
        <a:xfrm>
          <a:off x="863111" y="126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47383</xdr:rowOff>
    </xdr:from>
    <xdr:to>
      <xdr:col>24</xdr:col>
      <xdr:colOff>63500</xdr:colOff>
      <xdr:row>98</xdr:row>
      <xdr:rowOff>75552</xdr:rowOff>
    </xdr:to>
    <xdr:cxnSp macro="">
      <xdr:nvCxnSpPr>
        <xdr:cNvPr id="238" name="直線コネクタ 237"/>
        <xdr:cNvCxnSpPr/>
      </xdr:nvCxnSpPr>
      <xdr:spPr>
        <a:xfrm flipV="1">
          <a:off x="3797300" y="16849483"/>
          <a:ext cx="8382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75552</xdr:rowOff>
    </xdr:from>
    <xdr:to>
      <xdr:col>19</xdr:col>
      <xdr:colOff>177800</xdr:colOff>
      <xdr:row>98</xdr:row>
      <xdr:rowOff>100991</xdr:rowOff>
    </xdr:to>
    <xdr:cxnSp macro="">
      <xdr:nvCxnSpPr>
        <xdr:cNvPr id="241" name="直線コネクタ 240"/>
        <xdr:cNvCxnSpPr/>
      </xdr:nvCxnSpPr>
      <xdr:spPr>
        <a:xfrm flipV="1">
          <a:off x="2908300" y="16877652"/>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100991</xdr:rowOff>
    </xdr:from>
    <xdr:to>
      <xdr:col>15</xdr:col>
      <xdr:colOff>50800</xdr:colOff>
      <xdr:row>98</xdr:row>
      <xdr:rowOff>153327</xdr:rowOff>
    </xdr:to>
    <xdr:cxnSp macro="">
      <xdr:nvCxnSpPr>
        <xdr:cNvPr id="244" name="直線コネクタ 243"/>
        <xdr:cNvCxnSpPr/>
      </xdr:nvCxnSpPr>
      <xdr:spPr>
        <a:xfrm flipV="1">
          <a:off x="2019300" y="16903091"/>
          <a:ext cx="889000" cy="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153327</xdr:rowOff>
    </xdr:from>
    <xdr:to>
      <xdr:col>10</xdr:col>
      <xdr:colOff>114300</xdr:colOff>
      <xdr:row>98</xdr:row>
      <xdr:rowOff>158508</xdr:rowOff>
    </xdr:to>
    <xdr:cxnSp macro="">
      <xdr:nvCxnSpPr>
        <xdr:cNvPr id="247" name="直線コネクタ 246"/>
        <xdr:cNvCxnSpPr/>
      </xdr:nvCxnSpPr>
      <xdr:spPr>
        <a:xfrm flipV="1">
          <a:off x="1130300" y="16955427"/>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168033</xdr:rowOff>
    </xdr:from>
    <xdr:to>
      <xdr:col>24</xdr:col>
      <xdr:colOff>114300</xdr:colOff>
      <xdr:row>98</xdr:row>
      <xdr:rowOff>98183</xdr:rowOff>
    </xdr:to>
    <xdr:sp macro="" textlink="">
      <xdr:nvSpPr>
        <xdr:cNvPr id="257" name="楕円 256"/>
        <xdr:cNvSpPr/>
      </xdr:nvSpPr>
      <xdr:spPr>
        <a:xfrm>
          <a:off x="4584700" y="167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146460</xdr:rowOff>
    </xdr:from>
    <xdr:ext cx="534377" cy="259045"/>
    <xdr:sp macro="" textlink="">
      <xdr:nvSpPr>
        <xdr:cNvPr id="258" name="扶助費該当値テキスト"/>
        <xdr:cNvSpPr txBox="1"/>
      </xdr:nvSpPr>
      <xdr:spPr>
        <a:xfrm>
          <a:off x="4686300" y="167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24752</xdr:rowOff>
    </xdr:from>
    <xdr:to>
      <xdr:col>20</xdr:col>
      <xdr:colOff>38100</xdr:colOff>
      <xdr:row>98</xdr:row>
      <xdr:rowOff>126352</xdr:rowOff>
    </xdr:to>
    <xdr:sp macro="" textlink="">
      <xdr:nvSpPr>
        <xdr:cNvPr id="259" name="楕円 258"/>
        <xdr:cNvSpPr/>
      </xdr:nvSpPr>
      <xdr:spPr>
        <a:xfrm>
          <a:off x="3746500" y="168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117479</xdr:rowOff>
    </xdr:from>
    <xdr:ext cx="534377" cy="259045"/>
    <xdr:sp macro="" textlink="">
      <xdr:nvSpPr>
        <xdr:cNvPr id="260" name="テキスト ボックス 259"/>
        <xdr:cNvSpPr txBox="1"/>
      </xdr:nvSpPr>
      <xdr:spPr>
        <a:xfrm>
          <a:off x="3530111" y="169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50191</xdr:rowOff>
    </xdr:from>
    <xdr:to>
      <xdr:col>15</xdr:col>
      <xdr:colOff>101600</xdr:colOff>
      <xdr:row>98</xdr:row>
      <xdr:rowOff>151791</xdr:rowOff>
    </xdr:to>
    <xdr:sp macro="" textlink="">
      <xdr:nvSpPr>
        <xdr:cNvPr id="261" name="楕円 260"/>
        <xdr:cNvSpPr/>
      </xdr:nvSpPr>
      <xdr:spPr>
        <a:xfrm>
          <a:off x="2857500" y="168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142918</xdr:rowOff>
    </xdr:from>
    <xdr:ext cx="534377" cy="259045"/>
    <xdr:sp macro="" textlink="">
      <xdr:nvSpPr>
        <xdr:cNvPr id="262" name="テキスト ボックス 261"/>
        <xdr:cNvSpPr txBox="1"/>
      </xdr:nvSpPr>
      <xdr:spPr>
        <a:xfrm>
          <a:off x="2641111" y="169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102527</xdr:rowOff>
    </xdr:from>
    <xdr:to>
      <xdr:col>10</xdr:col>
      <xdr:colOff>165100</xdr:colOff>
      <xdr:row>99</xdr:row>
      <xdr:rowOff>32677</xdr:rowOff>
    </xdr:to>
    <xdr:sp macro="" textlink="">
      <xdr:nvSpPr>
        <xdr:cNvPr id="263" name="楕円 262"/>
        <xdr:cNvSpPr/>
      </xdr:nvSpPr>
      <xdr:spPr>
        <a:xfrm>
          <a:off x="1968500" y="1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23804</xdr:rowOff>
    </xdr:from>
    <xdr:ext cx="534377" cy="259045"/>
    <xdr:sp macro="" textlink="">
      <xdr:nvSpPr>
        <xdr:cNvPr id="264" name="テキスト ボックス 263"/>
        <xdr:cNvSpPr txBox="1"/>
      </xdr:nvSpPr>
      <xdr:spPr>
        <a:xfrm>
          <a:off x="1752111" y="169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107708</xdr:rowOff>
    </xdr:from>
    <xdr:to>
      <xdr:col>6</xdr:col>
      <xdr:colOff>38100</xdr:colOff>
      <xdr:row>99</xdr:row>
      <xdr:rowOff>37858</xdr:rowOff>
    </xdr:to>
    <xdr:sp macro="" textlink="">
      <xdr:nvSpPr>
        <xdr:cNvPr id="265" name="楕円 264"/>
        <xdr:cNvSpPr/>
      </xdr:nvSpPr>
      <xdr:spPr>
        <a:xfrm>
          <a:off x="1079500" y="16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28985</xdr:rowOff>
    </xdr:from>
    <xdr:ext cx="534377" cy="259045"/>
    <xdr:sp macro="" textlink="">
      <xdr:nvSpPr>
        <xdr:cNvPr id="266" name="テキスト ボックス 265"/>
        <xdr:cNvSpPr txBox="1"/>
      </xdr:nvSpPr>
      <xdr:spPr>
        <a:xfrm>
          <a:off x="863111" y="1700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58231</xdr:rowOff>
    </xdr:from>
    <xdr:to>
      <xdr:col>55</xdr:col>
      <xdr:colOff>0</xdr:colOff>
      <xdr:row>37</xdr:row>
      <xdr:rowOff>73787</xdr:rowOff>
    </xdr:to>
    <xdr:cxnSp macro="">
      <xdr:nvCxnSpPr>
        <xdr:cNvPr id="297" name="直線コネクタ 296"/>
        <xdr:cNvCxnSpPr/>
      </xdr:nvCxnSpPr>
      <xdr:spPr>
        <a:xfrm>
          <a:off x="9639300" y="6401881"/>
          <a:ext cx="8382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149530</xdr:rowOff>
    </xdr:from>
    <xdr:to>
      <xdr:col>50</xdr:col>
      <xdr:colOff>114300</xdr:colOff>
      <xdr:row>37</xdr:row>
      <xdr:rowOff>58231</xdr:rowOff>
    </xdr:to>
    <xdr:cxnSp macro="">
      <xdr:nvCxnSpPr>
        <xdr:cNvPr id="300" name="直線コネクタ 299"/>
        <xdr:cNvCxnSpPr/>
      </xdr:nvCxnSpPr>
      <xdr:spPr>
        <a:xfrm>
          <a:off x="8750300" y="6321730"/>
          <a:ext cx="889000" cy="8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149530</xdr:rowOff>
    </xdr:from>
    <xdr:to>
      <xdr:col>45</xdr:col>
      <xdr:colOff>177800</xdr:colOff>
      <xdr:row>37</xdr:row>
      <xdr:rowOff>94764</xdr:rowOff>
    </xdr:to>
    <xdr:cxnSp macro="">
      <xdr:nvCxnSpPr>
        <xdr:cNvPr id="303" name="直線コネクタ 302"/>
        <xdr:cNvCxnSpPr/>
      </xdr:nvCxnSpPr>
      <xdr:spPr>
        <a:xfrm flipV="1">
          <a:off x="7861300" y="6321730"/>
          <a:ext cx="8890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94764</xdr:rowOff>
    </xdr:from>
    <xdr:to>
      <xdr:col>41</xdr:col>
      <xdr:colOff>50800</xdr:colOff>
      <xdr:row>38</xdr:row>
      <xdr:rowOff>9855</xdr:rowOff>
    </xdr:to>
    <xdr:cxnSp macro="">
      <xdr:nvCxnSpPr>
        <xdr:cNvPr id="306" name="直線コネクタ 305"/>
        <xdr:cNvCxnSpPr/>
      </xdr:nvCxnSpPr>
      <xdr:spPr>
        <a:xfrm flipV="1">
          <a:off x="6972300" y="6438414"/>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22987</xdr:rowOff>
    </xdr:from>
    <xdr:to>
      <xdr:col>55</xdr:col>
      <xdr:colOff>50800</xdr:colOff>
      <xdr:row>37</xdr:row>
      <xdr:rowOff>124587</xdr:rowOff>
    </xdr:to>
    <xdr:sp macro="" textlink="">
      <xdr:nvSpPr>
        <xdr:cNvPr id="316" name="楕円 315"/>
        <xdr:cNvSpPr/>
      </xdr:nvSpPr>
      <xdr:spPr>
        <a:xfrm>
          <a:off x="10426700" y="63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1414</xdr:rowOff>
    </xdr:from>
    <xdr:ext cx="534377" cy="259045"/>
    <xdr:sp macro="" textlink="">
      <xdr:nvSpPr>
        <xdr:cNvPr id="317" name="補助費等該当値テキスト"/>
        <xdr:cNvSpPr txBox="1"/>
      </xdr:nvSpPr>
      <xdr:spPr>
        <a:xfrm>
          <a:off x="10528300" y="63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7431</xdr:rowOff>
    </xdr:from>
    <xdr:to>
      <xdr:col>50</xdr:col>
      <xdr:colOff>165100</xdr:colOff>
      <xdr:row>37</xdr:row>
      <xdr:rowOff>109031</xdr:rowOff>
    </xdr:to>
    <xdr:sp macro="" textlink="">
      <xdr:nvSpPr>
        <xdr:cNvPr id="318" name="楕円 317"/>
        <xdr:cNvSpPr/>
      </xdr:nvSpPr>
      <xdr:spPr>
        <a:xfrm>
          <a:off x="9588500" y="63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100158</xdr:rowOff>
    </xdr:from>
    <xdr:ext cx="534377" cy="259045"/>
    <xdr:sp macro="" textlink="">
      <xdr:nvSpPr>
        <xdr:cNvPr id="319" name="テキスト ボックス 318"/>
        <xdr:cNvSpPr txBox="1"/>
      </xdr:nvSpPr>
      <xdr:spPr>
        <a:xfrm>
          <a:off x="9372111" y="64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98730</xdr:rowOff>
    </xdr:from>
    <xdr:to>
      <xdr:col>46</xdr:col>
      <xdr:colOff>38100</xdr:colOff>
      <xdr:row>37</xdr:row>
      <xdr:rowOff>28880</xdr:rowOff>
    </xdr:to>
    <xdr:sp macro="" textlink="">
      <xdr:nvSpPr>
        <xdr:cNvPr id="320" name="楕円 319"/>
        <xdr:cNvSpPr/>
      </xdr:nvSpPr>
      <xdr:spPr>
        <a:xfrm>
          <a:off x="8699500" y="62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20007</xdr:rowOff>
    </xdr:from>
    <xdr:ext cx="534377" cy="259045"/>
    <xdr:sp macro="" textlink="">
      <xdr:nvSpPr>
        <xdr:cNvPr id="321" name="テキスト ボックス 320"/>
        <xdr:cNvSpPr txBox="1"/>
      </xdr:nvSpPr>
      <xdr:spPr>
        <a:xfrm>
          <a:off x="8483111" y="63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43964</xdr:rowOff>
    </xdr:from>
    <xdr:to>
      <xdr:col>41</xdr:col>
      <xdr:colOff>101600</xdr:colOff>
      <xdr:row>37</xdr:row>
      <xdr:rowOff>145564</xdr:rowOff>
    </xdr:to>
    <xdr:sp macro="" textlink="">
      <xdr:nvSpPr>
        <xdr:cNvPr id="322" name="楕円 321"/>
        <xdr:cNvSpPr/>
      </xdr:nvSpPr>
      <xdr:spPr>
        <a:xfrm>
          <a:off x="7810500" y="63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136691</xdr:rowOff>
    </xdr:from>
    <xdr:ext cx="534377" cy="259045"/>
    <xdr:sp macro="" textlink="">
      <xdr:nvSpPr>
        <xdr:cNvPr id="323" name="テキスト ボックス 322"/>
        <xdr:cNvSpPr txBox="1"/>
      </xdr:nvSpPr>
      <xdr:spPr>
        <a:xfrm>
          <a:off x="7594111" y="64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130505</xdr:rowOff>
    </xdr:from>
    <xdr:to>
      <xdr:col>36</xdr:col>
      <xdr:colOff>165100</xdr:colOff>
      <xdr:row>38</xdr:row>
      <xdr:rowOff>60655</xdr:rowOff>
    </xdr:to>
    <xdr:sp macro="" textlink="">
      <xdr:nvSpPr>
        <xdr:cNvPr id="324" name="楕円 323"/>
        <xdr:cNvSpPr/>
      </xdr:nvSpPr>
      <xdr:spPr>
        <a:xfrm>
          <a:off x="6921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51782</xdr:rowOff>
    </xdr:from>
    <xdr:ext cx="534377" cy="259045"/>
    <xdr:sp macro="" textlink="">
      <xdr:nvSpPr>
        <xdr:cNvPr id="325" name="テキスト ボックス 324"/>
        <xdr:cNvSpPr txBox="1"/>
      </xdr:nvSpPr>
      <xdr:spPr>
        <a:xfrm>
          <a:off x="6705111" y="65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657</xdr:rowOff>
    </xdr:from>
    <xdr:to>
      <xdr:col>55</xdr:col>
      <xdr:colOff>0</xdr:colOff>
      <xdr:row>54</xdr:row>
      <xdr:rowOff>140477</xdr:rowOff>
    </xdr:to>
    <xdr:cxnSp macro="">
      <xdr:nvCxnSpPr>
        <xdr:cNvPr id="352" name="直線コネクタ 351"/>
        <xdr:cNvCxnSpPr/>
      </xdr:nvCxnSpPr>
      <xdr:spPr>
        <a:xfrm flipV="1">
          <a:off x="9639300" y="9258957"/>
          <a:ext cx="838200" cy="13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140477</xdr:rowOff>
    </xdr:from>
    <xdr:to>
      <xdr:col>50</xdr:col>
      <xdr:colOff>114300</xdr:colOff>
      <xdr:row>55</xdr:row>
      <xdr:rowOff>119510</xdr:rowOff>
    </xdr:to>
    <xdr:cxnSp macro="">
      <xdr:nvCxnSpPr>
        <xdr:cNvPr id="355" name="直線コネクタ 354"/>
        <xdr:cNvCxnSpPr/>
      </xdr:nvCxnSpPr>
      <xdr:spPr>
        <a:xfrm flipV="1">
          <a:off x="8750300" y="9398777"/>
          <a:ext cx="889000" cy="1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103243</xdr:rowOff>
    </xdr:from>
    <xdr:to>
      <xdr:col>45</xdr:col>
      <xdr:colOff>177800</xdr:colOff>
      <xdr:row>55</xdr:row>
      <xdr:rowOff>119510</xdr:rowOff>
    </xdr:to>
    <xdr:cxnSp macro="">
      <xdr:nvCxnSpPr>
        <xdr:cNvPr id="358" name="直線コネクタ 357"/>
        <xdr:cNvCxnSpPr/>
      </xdr:nvCxnSpPr>
      <xdr:spPr>
        <a:xfrm>
          <a:off x="7861300" y="9532993"/>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14153</xdr:rowOff>
    </xdr:from>
    <xdr:to>
      <xdr:col>41</xdr:col>
      <xdr:colOff>50800</xdr:colOff>
      <xdr:row>55</xdr:row>
      <xdr:rowOff>103243</xdr:rowOff>
    </xdr:to>
    <xdr:cxnSp macro="">
      <xdr:nvCxnSpPr>
        <xdr:cNvPr id="361" name="直線コネクタ 360"/>
        <xdr:cNvCxnSpPr/>
      </xdr:nvCxnSpPr>
      <xdr:spPr>
        <a:xfrm>
          <a:off x="6972300" y="9101003"/>
          <a:ext cx="889000" cy="4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121307</xdr:rowOff>
    </xdr:from>
    <xdr:to>
      <xdr:col>55</xdr:col>
      <xdr:colOff>50800</xdr:colOff>
      <xdr:row>54</xdr:row>
      <xdr:rowOff>51457</xdr:rowOff>
    </xdr:to>
    <xdr:sp macro="" textlink="">
      <xdr:nvSpPr>
        <xdr:cNvPr id="371" name="楕円 370"/>
        <xdr:cNvSpPr/>
      </xdr:nvSpPr>
      <xdr:spPr>
        <a:xfrm>
          <a:off x="10426700" y="92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144184</xdr:rowOff>
    </xdr:from>
    <xdr:ext cx="534377" cy="259045"/>
    <xdr:sp macro="" textlink="">
      <xdr:nvSpPr>
        <xdr:cNvPr id="372" name="普通建設事業費該当値テキスト"/>
        <xdr:cNvSpPr txBox="1"/>
      </xdr:nvSpPr>
      <xdr:spPr>
        <a:xfrm>
          <a:off x="10528300" y="90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89677</xdr:rowOff>
    </xdr:from>
    <xdr:to>
      <xdr:col>50</xdr:col>
      <xdr:colOff>165100</xdr:colOff>
      <xdr:row>55</xdr:row>
      <xdr:rowOff>19827</xdr:rowOff>
    </xdr:to>
    <xdr:sp macro="" textlink="">
      <xdr:nvSpPr>
        <xdr:cNvPr id="373" name="楕円 372"/>
        <xdr:cNvSpPr/>
      </xdr:nvSpPr>
      <xdr:spPr>
        <a:xfrm>
          <a:off x="9588500" y="93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36354</xdr:rowOff>
    </xdr:from>
    <xdr:ext cx="534377" cy="259045"/>
    <xdr:sp macro="" textlink="">
      <xdr:nvSpPr>
        <xdr:cNvPr id="374" name="テキスト ボックス 373"/>
        <xdr:cNvSpPr txBox="1"/>
      </xdr:nvSpPr>
      <xdr:spPr>
        <a:xfrm>
          <a:off x="9372111" y="91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68710</xdr:rowOff>
    </xdr:from>
    <xdr:to>
      <xdr:col>46</xdr:col>
      <xdr:colOff>38100</xdr:colOff>
      <xdr:row>55</xdr:row>
      <xdr:rowOff>170310</xdr:rowOff>
    </xdr:to>
    <xdr:sp macro="" textlink="">
      <xdr:nvSpPr>
        <xdr:cNvPr id="375" name="楕円 374"/>
        <xdr:cNvSpPr/>
      </xdr:nvSpPr>
      <xdr:spPr>
        <a:xfrm>
          <a:off x="8699500" y="94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161437</xdr:rowOff>
    </xdr:from>
    <xdr:ext cx="534377" cy="259045"/>
    <xdr:sp macro="" textlink="">
      <xdr:nvSpPr>
        <xdr:cNvPr id="376" name="テキスト ボックス 375"/>
        <xdr:cNvSpPr txBox="1"/>
      </xdr:nvSpPr>
      <xdr:spPr>
        <a:xfrm>
          <a:off x="8483111" y="959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52443</xdr:rowOff>
    </xdr:from>
    <xdr:to>
      <xdr:col>41</xdr:col>
      <xdr:colOff>101600</xdr:colOff>
      <xdr:row>55</xdr:row>
      <xdr:rowOff>154043</xdr:rowOff>
    </xdr:to>
    <xdr:sp macro="" textlink="">
      <xdr:nvSpPr>
        <xdr:cNvPr id="377" name="楕円 376"/>
        <xdr:cNvSpPr/>
      </xdr:nvSpPr>
      <xdr:spPr>
        <a:xfrm>
          <a:off x="7810500" y="9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145170</xdr:rowOff>
    </xdr:from>
    <xdr:ext cx="534377" cy="259045"/>
    <xdr:sp macro="" textlink="">
      <xdr:nvSpPr>
        <xdr:cNvPr id="378" name="テキスト ボックス 377"/>
        <xdr:cNvSpPr txBox="1"/>
      </xdr:nvSpPr>
      <xdr:spPr>
        <a:xfrm>
          <a:off x="7594111" y="95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134803</xdr:rowOff>
    </xdr:from>
    <xdr:to>
      <xdr:col>36</xdr:col>
      <xdr:colOff>165100</xdr:colOff>
      <xdr:row>53</xdr:row>
      <xdr:rowOff>64953</xdr:rowOff>
    </xdr:to>
    <xdr:sp macro="" textlink="">
      <xdr:nvSpPr>
        <xdr:cNvPr id="379" name="楕円 378"/>
        <xdr:cNvSpPr/>
      </xdr:nvSpPr>
      <xdr:spPr>
        <a:xfrm>
          <a:off x="6921500" y="90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81480</xdr:rowOff>
    </xdr:from>
    <xdr:ext cx="599010" cy="259045"/>
    <xdr:sp macro="" textlink="">
      <xdr:nvSpPr>
        <xdr:cNvPr id="380" name="テキスト ボックス 379"/>
        <xdr:cNvSpPr txBox="1"/>
      </xdr:nvSpPr>
      <xdr:spPr>
        <a:xfrm>
          <a:off x="6672795" y="882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146852</xdr:rowOff>
    </xdr:from>
    <xdr:to>
      <xdr:col>55</xdr:col>
      <xdr:colOff>0</xdr:colOff>
      <xdr:row>77</xdr:row>
      <xdr:rowOff>138900</xdr:rowOff>
    </xdr:to>
    <xdr:cxnSp macro="">
      <xdr:nvCxnSpPr>
        <xdr:cNvPr id="411" name="直線コネクタ 410"/>
        <xdr:cNvCxnSpPr/>
      </xdr:nvCxnSpPr>
      <xdr:spPr>
        <a:xfrm flipV="1">
          <a:off x="9639300" y="13177052"/>
          <a:ext cx="838200" cy="16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138900</xdr:rowOff>
    </xdr:from>
    <xdr:to>
      <xdr:col>50</xdr:col>
      <xdr:colOff>114300</xdr:colOff>
      <xdr:row>78</xdr:row>
      <xdr:rowOff>105018</xdr:rowOff>
    </xdr:to>
    <xdr:cxnSp macro="">
      <xdr:nvCxnSpPr>
        <xdr:cNvPr id="414" name="直線コネクタ 413"/>
        <xdr:cNvCxnSpPr/>
      </xdr:nvCxnSpPr>
      <xdr:spPr>
        <a:xfrm flipV="1">
          <a:off x="8750300" y="13340550"/>
          <a:ext cx="889000" cy="13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126197</xdr:rowOff>
    </xdr:from>
    <xdr:to>
      <xdr:col>45</xdr:col>
      <xdr:colOff>177800</xdr:colOff>
      <xdr:row>78</xdr:row>
      <xdr:rowOff>105018</xdr:rowOff>
    </xdr:to>
    <xdr:cxnSp macro="">
      <xdr:nvCxnSpPr>
        <xdr:cNvPr id="417" name="直線コネクタ 416"/>
        <xdr:cNvCxnSpPr/>
      </xdr:nvCxnSpPr>
      <xdr:spPr>
        <a:xfrm>
          <a:off x="7861300" y="13327847"/>
          <a:ext cx="889000" cy="1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102699</xdr:rowOff>
    </xdr:from>
    <xdr:to>
      <xdr:col>41</xdr:col>
      <xdr:colOff>50800</xdr:colOff>
      <xdr:row>77</xdr:row>
      <xdr:rowOff>126197</xdr:rowOff>
    </xdr:to>
    <xdr:cxnSp macro="">
      <xdr:nvCxnSpPr>
        <xdr:cNvPr id="420" name="直線コネクタ 419"/>
        <xdr:cNvCxnSpPr/>
      </xdr:nvCxnSpPr>
      <xdr:spPr>
        <a:xfrm>
          <a:off x="6972300" y="13132899"/>
          <a:ext cx="889000" cy="19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96052</xdr:rowOff>
    </xdr:from>
    <xdr:to>
      <xdr:col>55</xdr:col>
      <xdr:colOff>50800</xdr:colOff>
      <xdr:row>77</xdr:row>
      <xdr:rowOff>26202</xdr:rowOff>
    </xdr:to>
    <xdr:sp macro="" textlink="">
      <xdr:nvSpPr>
        <xdr:cNvPr id="430" name="楕円 429"/>
        <xdr:cNvSpPr/>
      </xdr:nvSpPr>
      <xdr:spPr>
        <a:xfrm>
          <a:off x="10426700" y="131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118929</xdr:rowOff>
    </xdr:from>
    <xdr:ext cx="534377" cy="259045"/>
    <xdr:sp macro="" textlink="">
      <xdr:nvSpPr>
        <xdr:cNvPr id="431" name="普通建設事業費 （ うち新規整備　）該当値テキスト"/>
        <xdr:cNvSpPr txBox="1"/>
      </xdr:nvSpPr>
      <xdr:spPr>
        <a:xfrm>
          <a:off x="10528300" y="129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88100</xdr:rowOff>
    </xdr:from>
    <xdr:to>
      <xdr:col>50</xdr:col>
      <xdr:colOff>165100</xdr:colOff>
      <xdr:row>78</xdr:row>
      <xdr:rowOff>18250</xdr:rowOff>
    </xdr:to>
    <xdr:sp macro="" textlink="">
      <xdr:nvSpPr>
        <xdr:cNvPr id="432" name="楕円 431"/>
        <xdr:cNvSpPr/>
      </xdr:nvSpPr>
      <xdr:spPr>
        <a:xfrm>
          <a:off x="9588500" y="132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34777</xdr:rowOff>
    </xdr:from>
    <xdr:ext cx="534377" cy="259045"/>
    <xdr:sp macro="" textlink="">
      <xdr:nvSpPr>
        <xdr:cNvPr id="433" name="テキスト ボックス 432"/>
        <xdr:cNvSpPr txBox="1"/>
      </xdr:nvSpPr>
      <xdr:spPr>
        <a:xfrm>
          <a:off x="9372111" y="130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54218</xdr:rowOff>
    </xdr:from>
    <xdr:to>
      <xdr:col>46</xdr:col>
      <xdr:colOff>38100</xdr:colOff>
      <xdr:row>78</xdr:row>
      <xdr:rowOff>155818</xdr:rowOff>
    </xdr:to>
    <xdr:sp macro="" textlink="">
      <xdr:nvSpPr>
        <xdr:cNvPr id="434" name="楕円 433"/>
        <xdr:cNvSpPr/>
      </xdr:nvSpPr>
      <xdr:spPr>
        <a:xfrm>
          <a:off x="8699500" y="134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146945</xdr:rowOff>
    </xdr:from>
    <xdr:ext cx="534377" cy="259045"/>
    <xdr:sp macro="" textlink="">
      <xdr:nvSpPr>
        <xdr:cNvPr id="435" name="テキスト ボックス 434"/>
        <xdr:cNvSpPr txBox="1"/>
      </xdr:nvSpPr>
      <xdr:spPr>
        <a:xfrm>
          <a:off x="8483111" y="135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75397</xdr:rowOff>
    </xdr:from>
    <xdr:to>
      <xdr:col>41</xdr:col>
      <xdr:colOff>101600</xdr:colOff>
      <xdr:row>78</xdr:row>
      <xdr:rowOff>5547</xdr:rowOff>
    </xdr:to>
    <xdr:sp macro="" textlink="">
      <xdr:nvSpPr>
        <xdr:cNvPr id="436" name="楕円 435"/>
        <xdr:cNvSpPr/>
      </xdr:nvSpPr>
      <xdr:spPr>
        <a:xfrm>
          <a:off x="7810500" y="132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168124</xdr:rowOff>
    </xdr:from>
    <xdr:ext cx="534377" cy="259045"/>
    <xdr:sp macro="" textlink="">
      <xdr:nvSpPr>
        <xdr:cNvPr id="437" name="テキスト ボックス 436"/>
        <xdr:cNvSpPr txBox="1"/>
      </xdr:nvSpPr>
      <xdr:spPr>
        <a:xfrm>
          <a:off x="7594111" y="133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51899</xdr:rowOff>
    </xdr:from>
    <xdr:to>
      <xdr:col>36</xdr:col>
      <xdr:colOff>165100</xdr:colOff>
      <xdr:row>76</xdr:row>
      <xdr:rowOff>153499</xdr:rowOff>
    </xdr:to>
    <xdr:sp macro="" textlink="">
      <xdr:nvSpPr>
        <xdr:cNvPr id="438" name="楕円 437"/>
        <xdr:cNvSpPr/>
      </xdr:nvSpPr>
      <xdr:spPr>
        <a:xfrm>
          <a:off x="6921500" y="130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170026</xdr:rowOff>
    </xdr:from>
    <xdr:ext cx="534377" cy="259045"/>
    <xdr:sp macro="" textlink="">
      <xdr:nvSpPr>
        <xdr:cNvPr id="439" name="テキスト ボックス 438"/>
        <xdr:cNvSpPr txBox="1"/>
      </xdr:nvSpPr>
      <xdr:spPr>
        <a:xfrm>
          <a:off x="6705111" y="128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102797</xdr:rowOff>
    </xdr:from>
    <xdr:to>
      <xdr:col>55</xdr:col>
      <xdr:colOff>0</xdr:colOff>
      <xdr:row>95</xdr:row>
      <xdr:rowOff>163588</xdr:rowOff>
    </xdr:to>
    <xdr:cxnSp macro="">
      <xdr:nvCxnSpPr>
        <xdr:cNvPr id="470" name="直線コネクタ 469"/>
        <xdr:cNvCxnSpPr/>
      </xdr:nvCxnSpPr>
      <xdr:spPr>
        <a:xfrm flipV="1">
          <a:off x="9639300" y="16390547"/>
          <a:ext cx="838200" cy="6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156127</xdr:rowOff>
    </xdr:from>
    <xdr:to>
      <xdr:col>50</xdr:col>
      <xdr:colOff>114300</xdr:colOff>
      <xdr:row>95</xdr:row>
      <xdr:rowOff>163588</xdr:rowOff>
    </xdr:to>
    <xdr:cxnSp macro="">
      <xdr:nvCxnSpPr>
        <xdr:cNvPr id="473" name="直線コネクタ 472"/>
        <xdr:cNvCxnSpPr/>
      </xdr:nvCxnSpPr>
      <xdr:spPr>
        <a:xfrm>
          <a:off x="8750300" y="16443877"/>
          <a:ext cx="889000" cy="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156127</xdr:rowOff>
    </xdr:from>
    <xdr:to>
      <xdr:col>45</xdr:col>
      <xdr:colOff>177800</xdr:colOff>
      <xdr:row>96</xdr:row>
      <xdr:rowOff>43280</xdr:rowOff>
    </xdr:to>
    <xdr:cxnSp macro="">
      <xdr:nvCxnSpPr>
        <xdr:cNvPr id="476" name="直線コネクタ 475"/>
        <xdr:cNvCxnSpPr/>
      </xdr:nvCxnSpPr>
      <xdr:spPr>
        <a:xfrm flipV="1">
          <a:off x="7861300" y="16443877"/>
          <a:ext cx="889000" cy="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10198</xdr:rowOff>
    </xdr:from>
    <xdr:to>
      <xdr:col>41</xdr:col>
      <xdr:colOff>50800</xdr:colOff>
      <xdr:row>96</xdr:row>
      <xdr:rowOff>43280</xdr:rowOff>
    </xdr:to>
    <xdr:cxnSp macro="">
      <xdr:nvCxnSpPr>
        <xdr:cNvPr id="479" name="直線コネクタ 478"/>
        <xdr:cNvCxnSpPr/>
      </xdr:nvCxnSpPr>
      <xdr:spPr>
        <a:xfrm>
          <a:off x="6972300" y="15955048"/>
          <a:ext cx="889000" cy="54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51997</xdr:rowOff>
    </xdr:from>
    <xdr:to>
      <xdr:col>55</xdr:col>
      <xdr:colOff>50800</xdr:colOff>
      <xdr:row>95</xdr:row>
      <xdr:rowOff>153597</xdr:rowOff>
    </xdr:to>
    <xdr:sp macro="" textlink="">
      <xdr:nvSpPr>
        <xdr:cNvPr id="489" name="楕円 488"/>
        <xdr:cNvSpPr/>
      </xdr:nvSpPr>
      <xdr:spPr>
        <a:xfrm>
          <a:off x="10426700" y="163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74874</xdr:rowOff>
    </xdr:from>
    <xdr:ext cx="534377" cy="259045"/>
    <xdr:sp macro="" textlink="">
      <xdr:nvSpPr>
        <xdr:cNvPr id="490" name="普通建設事業費 （ うち更新整備　）該当値テキスト"/>
        <xdr:cNvSpPr txBox="1"/>
      </xdr:nvSpPr>
      <xdr:spPr>
        <a:xfrm>
          <a:off x="10528300"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112788</xdr:rowOff>
    </xdr:from>
    <xdr:to>
      <xdr:col>50</xdr:col>
      <xdr:colOff>165100</xdr:colOff>
      <xdr:row>96</xdr:row>
      <xdr:rowOff>42938</xdr:rowOff>
    </xdr:to>
    <xdr:sp macro="" textlink="">
      <xdr:nvSpPr>
        <xdr:cNvPr id="491" name="楕円 490"/>
        <xdr:cNvSpPr/>
      </xdr:nvSpPr>
      <xdr:spPr>
        <a:xfrm>
          <a:off x="9588500" y="164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34065</xdr:rowOff>
    </xdr:from>
    <xdr:ext cx="534377" cy="259045"/>
    <xdr:sp macro="" textlink="">
      <xdr:nvSpPr>
        <xdr:cNvPr id="492" name="テキスト ボックス 491"/>
        <xdr:cNvSpPr txBox="1"/>
      </xdr:nvSpPr>
      <xdr:spPr>
        <a:xfrm>
          <a:off x="9372111" y="164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105327</xdr:rowOff>
    </xdr:from>
    <xdr:to>
      <xdr:col>46</xdr:col>
      <xdr:colOff>38100</xdr:colOff>
      <xdr:row>96</xdr:row>
      <xdr:rowOff>35477</xdr:rowOff>
    </xdr:to>
    <xdr:sp macro="" textlink="">
      <xdr:nvSpPr>
        <xdr:cNvPr id="493" name="楕円 492"/>
        <xdr:cNvSpPr/>
      </xdr:nvSpPr>
      <xdr:spPr>
        <a:xfrm>
          <a:off x="8699500" y="16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52004</xdr:rowOff>
    </xdr:from>
    <xdr:ext cx="534377" cy="259045"/>
    <xdr:sp macro="" textlink="">
      <xdr:nvSpPr>
        <xdr:cNvPr id="494" name="テキスト ボックス 493"/>
        <xdr:cNvSpPr txBox="1"/>
      </xdr:nvSpPr>
      <xdr:spPr>
        <a:xfrm>
          <a:off x="8483111" y="161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163930</xdr:rowOff>
    </xdr:from>
    <xdr:to>
      <xdr:col>41</xdr:col>
      <xdr:colOff>101600</xdr:colOff>
      <xdr:row>96</xdr:row>
      <xdr:rowOff>94080</xdr:rowOff>
    </xdr:to>
    <xdr:sp macro="" textlink="">
      <xdr:nvSpPr>
        <xdr:cNvPr id="495" name="楕円 494"/>
        <xdr:cNvSpPr/>
      </xdr:nvSpPr>
      <xdr:spPr>
        <a:xfrm>
          <a:off x="7810500" y="164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110607</xdr:rowOff>
    </xdr:from>
    <xdr:ext cx="534377" cy="259045"/>
    <xdr:sp macro="" textlink="">
      <xdr:nvSpPr>
        <xdr:cNvPr id="496" name="テキスト ボックス 495"/>
        <xdr:cNvSpPr txBox="1"/>
      </xdr:nvSpPr>
      <xdr:spPr>
        <a:xfrm>
          <a:off x="7594111" y="162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130848</xdr:rowOff>
    </xdr:from>
    <xdr:to>
      <xdr:col>36</xdr:col>
      <xdr:colOff>165100</xdr:colOff>
      <xdr:row>93</xdr:row>
      <xdr:rowOff>60998</xdr:rowOff>
    </xdr:to>
    <xdr:sp macro="" textlink="">
      <xdr:nvSpPr>
        <xdr:cNvPr id="497" name="楕円 496"/>
        <xdr:cNvSpPr/>
      </xdr:nvSpPr>
      <xdr:spPr>
        <a:xfrm>
          <a:off x="6921500" y="159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77525</xdr:rowOff>
    </xdr:from>
    <xdr:ext cx="534377" cy="259045"/>
    <xdr:sp macro="" textlink="">
      <xdr:nvSpPr>
        <xdr:cNvPr id="498" name="テキスト ボックス 497"/>
        <xdr:cNvSpPr txBox="1"/>
      </xdr:nvSpPr>
      <xdr:spPr>
        <a:xfrm>
          <a:off x="6705111" y="1567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122290</xdr:rowOff>
    </xdr:from>
    <xdr:to>
      <xdr:col>85</xdr:col>
      <xdr:colOff>127000</xdr:colOff>
      <xdr:row>38</xdr:row>
      <xdr:rowOff>137478</xdr:rowOff>
    </xdr:to>
    <xdr:cxnSp macro="">
      <xdr:nvCxnSpPr>
        <xdr:cNvPr id="525" name="直線コネクタ 524"/>
        <xdr:cNvCxnSpPr/>
      </xdr:nvCxnSpPr>
      <xdr:spPr>
        <a:xfrm flipV="1">
          <a:off x="15481300" y="6637390"/>
          <a:ext cx="8382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137478</xdr:rowOff>
    </xdr:from>
    <xdr:to>
      <xdr:col>81</xdr:col>
      <xdr:colOff>50800</xdr:colOff>
      <xdr:row>38</xdr:row>
      <xdr:rowOff>139700</xdr:rowOff>
    </xdr:to>
    <xdr:cxnSp macro="">
      <xdr:nvCxnSpPr>
        <xdr:cNvPr id="528" name="直線コネクタ 527"/>
        <xdr:cNvCxnSpPr/>
      </xdr:nvCxnSpPr>
      <xdr:spPr>
        <a:xfrm flipV="1">
          <a:off x="14592300" y="665257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136216</xdr:rowOff>
    </xdr:from>
    <xdr:to>
      <xdr:col>76</xdr:col>
      <xdr:colOff>114300</xdr:colOff>
      <xdr:row>38</xdr:row>
      <xdr:rowOff>139700</xdr:rowOff>
    </xdr:to>
    <xdr:cxnSp macro="">
      <xdr:nvCxnSpPr>
        <xdr:cNvPr id="531" name="直線コネクタ 530"/>
        <xdr:cNvCxnSpPr/>
      </xdr:nvCxnSpPr>
      <xdr:spPr>
        <a:xfrm>
          <a:off x="13703300" y="6651316"/>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136216</xdr:rowOff>
    </xdr:from>
    <xdr:to>
      <xdr:col>71</xdr:col>
      <xdr:colOff>177800</xdr:colOff>
      <xdr:row>38</xdr:row>
      <xdr:rowOff>139243</xdr:rowOff>
    </xdr:to>
    <xdr:cxnSp macro="">
      <xdr:nvCxnSpPr>
        <xdr:cNvPr id="534" name="直線コネクタ 533"/>
        <xdr:cNvCxnSpPr/>
      </xdr:nvCxnSpPr>
      <xdr:spPr>
        <a:xfrm flipV="1">
          <a:off x="12814300" y="6651316"/>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71490</xdr:rowOff>
    </xdr:from>
    <xdr:to>
      <xdr:col>85</xdr:col>
      <xdr:colOff>177800</xdr:colOff>
      <xdr:row>39</xdr:row>
      <xdr:rowOff>1640</xdr:rowOff>
    </xdr:to>
    <xdr:sp macro="" textlink="">
      <xdr:nvSpPr>
        <xdr:cNvPr id="544" name="楕円 543"/>
        <xdr:cNvSpPr/>
      </xdr:nvSpPr>
      <xdr:spPr>
        <a:xfrm>
          <a:off x="16268700" y="65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86678</xdr:rowOff>
    </xdr:from>
    <xdr:to>
      <xdr:col>81</xdr:col>
      <xdr:colOff>101600</xdr:colOff>
      <xdr:row>39</xdr:row>
      <xdr:rowOff>16828</xdr:rowOff>
    </xdr:to>
    <xdr:sp macro="" textlink="">
      <xdr:nvSpPr>
        <xdr:cNvPr id="546" name="楕円 545"/>
        <xdr:cNvSpPr/>
      </xdr:nvSpPr>
      <xdr:spPr>
        <a:xfrm>
          <a:off x="15430500" y="66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7955</xdr:rowOff>
    </xdr:from>
    <xdr:ext cx="378565" cy="259045"/>
    <xdr:sp macro="" textlink="">
      <xdr:nvSpPr>
        <xdr:cNvPr id="547" name="テキスト ボックス 546"/>
        <xdr:cNvSpPr txBox="1"/>
      </xdr:nvSpPr>
      <xdr:spPr>
        <a:xfrm>
          <a:off x="15292017" y="669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85416</xdr:rowOff>
    </xdr:from>
    <xdr:to>
      <xdr:col>72</xdr:col>
      <xdr:colOff>38100</xdr:colOff>
      <xdr:row>39</xdr:row>
      <xdr:rowOff>15566</xdr:rowOff>
    </xdr:to>
    <xdr:sp macro="" textlink="">
      <xdr:nvSpPr>
        <xdr:cNvPr id="550" name="楕円 549"/>
        <xdr:cNvSpPr/>
      </xdr:nvSpPr>
      <xdr:spPr>
        <a:xfrm>
          <a:off x="13652500" y="66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6693</xdr:rowOff>
    </xdr:from>
    <xdr:ext cx="378565" cy="259045"/>
    <xdr:sp macro="" textlink="">
      <xdr:nvSpPr>
        <xdr:cNvPr id="551" name="テキスト ボックス 550"/>
        <xdr:cNvSpPr txBox="1"/>
      </xdr:nvSpPr>
      <xdr:spPr>
        <a:xfrm>
          <a:off x="13514017" y="669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88443</xdr:rowOff>
    </xdr:from>
    <xdr:to>
      <xdr:col>67</xdr:col>
      <xdr:colOff>101600</xdr:colOff>
      <xdr:row>39</xdr:row>
      <xdr:rowOff>18593</xdr:rowOff>
    </xdr:to>
    <xdr:sp macro="" textlink="">
      <xdr:nvSpPr>
        <xdr:cNvPr id="552" name="楕円 551"/>
        <xdr:cNvSpPr/>
      </xdr:nvSpPr>
      <xdr:spPr>
        <a:xfrm>
          <a:off x="1276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9720</xdr:rowOff>
    </xdr:from>
    <xdr:ext cx="313932" cy="259045"/>
    <xdr:sp macro="" textlink="">
      <xdr:nvSpPr>
        <xdr:cNvPr id="553" name="テキスト ボックス 552"/>
        <xdr:cNvSpPr txBox="1"/>
      </xdr:nvSpPr>
      <xdr:spPr>
        <a:xfrm>
          <a:off x="12657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131470</xdr:rowOff>
    </xdr:from>
    <xdr:to>
      <xdr:col>85</xdr:col>
      <xdr:colOff>127000</xdr:colOff>
      <xdr:row>74</xdr:row>
      <xdr:rowOff>154839</xdr:rowOff>
    </xdr:to>
    <xdr:cxnSp macro="">
      <xdr:nvCxnSpPr>
        <xdr:cNvPr id="631" name="直線コネクタ 630"/>
        <xdr:cNvCxnSpPr/>
      </xdr:nvCxnSpPr>
      <xdr:spPr>
        <a:xfrm flipV="1">
          <a:off x="15481300" y="12818770"/>
          <a:ext cx="8382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154839</xdr:rowOff>
    </xdr:from>
    <xdr:to>
      <xdr:col>81</xdr:col>
      <xdr:colOff>50800</xdr:colOff>
      <xdr:row>75</xdr:row>
      <xdr:rowOff>6718</xdr:rowOff>
    </xdr:to>
    <xdr:cxnSp macro="">
      <xdr:nvCxnSpPr>
        <xdr:cNvPr id="634" name="直線コネクタ 633"/>
        <xdr:cNvCxnSpPr/>
      </xdr:nvCxnSpPr>
      <xdr:spPr>
        <a:xfrm flipV="1">
          <a:off x="14592300" y="12842139"/>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115595</xdr:rowOff>
    </xdr:from>
    <xdr:to>
      <xdr:col>76</xdr:col>
      <xdr:colOff>114300</xdr:colOff>
      <xdr:row>75</xdr:row>
      <xdr:rowOff>6718</xdr:rowOff>
    </xdr:to>
    <xdr:cxnSp macro="">
      <xdr:nvCxnSpPr>
        <xdr:cNvPr id="637" name="直線コネクタ 636"/>
        <xdr:cNvCxnSpPr/>
      </xdr:nvCxnSpPr>
      <xdr:spPr>
        <a:xfrm>
          <a:off x="13703300" y="12802895"/>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95644</xdr:rowOff>
    </xdr:from>
    <xdr:to>
      <xdr:col>71</xdr:col>
      <xdr:colOff>177800</xdr:colOff>
      <xdr:row>74</xdr:row>
      <xdr:rowOff>115595</xdr:rowOff>
    </xdr:to>
    <xdr:cxnSp macro="">
      <xdr:nvCxnSpPr>
        <xdr:cNvPr id="640" name="直線コネクタ 639"/>
        <xdr:cNvCxnSpPr/>
      </xdr:nvCxnSpPr>
      <xdr:spPr>
        <a:xfrm>
          <a:off x="12814300" y="12782944"/>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80670</xdr:rowOff>
    </xdr:from>
    <xdr:to>
      <xdr:col>85</xdr:col>
      <xdr:colOff>177800</xdr:colOff>
      <xdr:row>75</xdr:row>
      <xdr:rowOff>10820</xdr:rowOff>
    </xdr:to>
    <xdr:sp macro="" textlink="">
      <xdr:nvSpPr>
        <xdr:cNvPr id="650" name="楕円 649"/>
        <xdr:cNvSpPr/>
      </xdr:nvSpPr>
      <xdr:spPr>
        <a:xfrm>
          <a:off x="16268700" y="127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103547</xdr:rowOff>
    </xdr:from>
    <xdr:ext cx="534377" cy="259045"/>
    <xdr:sp macro="" textlink="">
      <xdr:nvSpPr>
        <xdr:cNvPr id="651" name="公債費該当値テキスト"/>
        <xdr:cNvSpPr txBox="1"/>
      </xdr:nvSpPr>
      <xdr:spPr>
        <a:xfrm>
          <a:off x="16370300" y="12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104039</xdr:rowOff>
    </xdr:from>
    <xdr:to>
      <xdr:col>81</xdr:col>
      <xdr:colOff>101600</xdr:colOff>
      <xdr:row>75</xdr:row>
      <xdr:rowOff>34189</xdr:rowOff>
    </xdr:to>
    <xdr:sp macro="" textlink="">
      <xdr:nvSpPr>
        <xdr:cNvPr id="652" name="楕円 651"/>
        <xdr:cNvSpPr/>
      </xdr:nvSpPr>
      <xdr:spPr>
        <a:xfrm>
          <a:off x="15430500" y="127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50716</xdr:rowOff>
    </xdr:from>
    <xdr:ext cx="534377" cy="259045"/>
    <xdr:sp macro="" textlink="">
      <xdr:nvSpPr>
        <xdr:cNvPr id="653" name="テキスト ボックス 652"/>
        <xdr:cNvSpPr txBox="1"/>
      </xdr:nvSpPr>
      <xdr:spPr>
        <a:xfrm>
          <a:off x="15214111" y="1256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127368</xdr:rowOff>
    </xdr:from>
    <xdr:to>
      <xdr:col>76</xdr:col>
      <xdr:colOff>165100</xdr:colOff>
      <xdr:row>75</xdr:row>
      <xdr:rowOff>57518</xdr:rowOff>
    </xdr:to>
    <xdr:sp macro="" textlink="">
      <xdr:nvSpPr>
        <xdr:cNvPr id="654" name="楕円 653"/>
        <xdr:cNvSpPr/>
      </xdr:nvSpPr>
      <xdr:spPr>
        <a:xfrm>
          <a:off x="14541500" y="128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74045</xdr:rowOff>
    </xdr:from>
    <xdr:ext cx="534377" cy="259045"/>
    <xdr:sp macro="" textlink="">
      <xdr:nvSpPr>
        <xdr:cNvPr id="655" name="テキスト ボックス 654"/>
        <xdr:cNvSpPr txBox="1"/>
      </xdr:nvSpPr>
      <xdr:spPr>
        <a:xfrm>
          <a:off x="14325111" y="125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64795</xdr:rowOff>
    </xdr:from>
    <xdr:to>
      <xdr:col>72</xdr:col>
      <xdr:colOff>38100</xdr:colOff>
      <xdr:row>74</xdr:row>
      <xdr:rowOff>166395</xdr:rowOff>
    </xdr:to>
    <xdr:sp macro="" textlink="">
      <xdr:nvSpPr>
        <xdr:cNvPr id="656" name="楕円 655"/>
        <xdr:cNvSpPr/>
      </xdr:nvSpPr>
      <xdr:spPr>
        <a:xfrm>
          <a:off x="13652500" y="127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11472</xdr:rowOff>
    </xdr:from>
    <xdr:ext cx="534377" cy="259045"/>
    <xdr:sp macro="" textlink="">
      <xdr:nvSpPr>
        <xdr:cNvPr id="657" name="テキスト ボックス 656"/>
        <xdr:cNvSpPr txBox="1"/>
      </xdr:nvSpPr>
      <xdr:spPr>
        <a:xfrm>
          <a:off x="13436111" y="125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44844</xdr:rowOff>
    </xdr:from>
    <xdr:to>
      <xdr:col>67</xdr:col>
      <xdr:colOff>101600</xdr:colOff>
      <xdr:row>74</xdr:row>
      <xdr:rowOff>146444</xdr:rowOff>
    </xdr:to>
    <xdr:sp macro="" textlink="">
      <xdr:nvSpPr>
        <xdr:cNvPr id="658" name="楕円 657"/>
        <xdr:cNvSpPr/>
      </xdr:nvSpPr>
      <xdr:spPr>
        <a:xfrm>
          <a:off x="12763500" y="127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162971</xdr:rowOff>
    </xdr:from>
    <xdr:ext cx="534377" cy="259045"/>
    <xdr:sp macro="" textlink="">
      <xdr:nvSpPr>
        <xdr:cNvPr id="659" name="テキスト ボックス 658"/>
        <xdr:cNvSpPr txBox="1"/>
      </xdr:nvSpPr>
      <xdr:spPr>
        <a:xfrm>
          <a:off x="12547111" y="125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157736</xdr:rowOff>
    </xdr:from>
    <xdr:to>
      <xdr:col>85</xdr:col>
      <xdr:colOff>127000</xdr:colOff>
      <xdr:row>98</xdr:row>
      <xdr:rowOff>47895</xdr:rowOff>
    </xdr:to>
    <xdr:cxnSp macro="">
      <xdr:nvCxnSpPr>
        <xdr:cNvPr id="686" name="直線コネクタ 685"/>
        <xdr:cNvCxnSpPr/>
      </xdr:nvCxnSpPr>
      <xdr:spPr>
        <a:xfrm flipV="1">
          <a:off x="15481300" y="16274036"/>
          <a:ext cx="838200" cy="5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47895</xdr:rowOff>
    </xdr:from>
    <xdr:to>
      <xdr:col>81</xdr:col>
      <xdr:colOff>50800</xdr:colOff>
      <xdr:row>98</xdr:row>
      <xdr:rowOff>62525</xdr:rowOff>
    </xdr:to>
    <xdr:cxnSp macro="">
      <xdr:nvCxnSpPr>
        <xdr:cNvPr id="689" name="直線コネクタ 688"/>
        <xdr:cNvCxnSpPr/>
      </xdr:nvCxnSpPr>
      <xdr:spPr>
        <a:xfrm flipV="1">
          <a:off x="14592300" y="1684999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51301</xdr:rowOff>
    </xdr:from>
    <xdr:to>
      <xdr:col>76</xdr:col>
      <xdr:colOff>114300</xdr:colOff>
      <xdr:row>98</xdr:row>
      <xdr:rowOff>62525</xdr:rowOff>
    </xdr:to>
    <xdr:cxnSp macro="">
      <xdr:nvCxnSpPr>
        <xdr:cNvPr id="692" name="直線コネクタ 691"/>
        <xdr:cNvCxnSpPr/>
      </xdr:nvCxnSpPr>
      <xdr:spPr>
        <a:xfrm>
          <a:off x="13703300" y="16167601"/>
          <a:ext cx="889000" cy="69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51301</xdr:rowOff>
    </xdr:from>
    <xdr:to>
      <xdr:col>71</xdr:col>
      <xdr:colOff>177800</xdr:colOff>
      <xdr:row>97</xdr:row>
      <xdr:rowOff>134465</xdr:rowOff>
    </xdr:to>
    <xdr:cxnSp macro="">
      <xdr:nvCxnSpPr>
        <xdr:cNvPr id="695" name="直線コネクタ 694"/>
        <xdr:cNvCxnSpPr/>
      </xdr:nvCxnSpPr>
      <xdr:spPr>
        <a:xfrm flipV="1">
          <a:off x="12814300" y="16167601"/>
          <a:ext cx="889000" cy="5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106936</xdr:rowOff>
    </xdr:from>
    <xdr:to>
      <xdr:col>85</xdr:col>
      <xdr:colOff>177800</xdr:colOff>
      <xdr:row>95</xdr:row>
      <xdr:rowOff>37086</xdr:rowOff>
    </xdr:to>
    <xdr:sp macro="" textlink="">
      <xdr:nvSpPr>
        <xdr:cNvPr id="705" name="楕円 704"/>
        <xdr:cNvSpPr/>
      </xdr:nvSpPr>
      <xdr:spPr>
        <a:xfrm>
          <a:off x="16268700" y="162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129813</xdr:rowOff>
    </xdr:from>
    <xdr:ext cx="534377" cy="259045"/>
    <xdr:sp macro="" textlink="">
      <xdr:nvSpPr>
        <xdr:cNvPr id="706" name="積立金該当値テキスト"/>
        <xdr:cNvSpPr txBox="1"/>
      </xdr:nvSpPr>
      <xdr:spPr>
        <a:xfrm>
          <a:off x="16370300" y="1607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168545</xdr:rowOff>
    </xdr:from>
    <xdr:to>
      <xdr:col>81</xdr:col>
      <xdr:colOff>101600</xdr:colOff>
      <xdr:row>98</xdr:row>
      <xdr:rowOff>98695</xdr:rowOff>
    </xdr:to>
    <xdr:sp macro="" textlink="">
      <xdr:nvSpPr>
        <xdr:cNvPr id="707" name="楕円 706"/>
        <xdr:cNvSpPr/>
      </xdr:nvSpPr>
      <xdr:spPr>
        <a:xfrm>
          <a:off x="15430500" y="16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89822</xdr:rowOff>
    </xdr:from>
    <xdr:ext cx="469744" cy="259045"/>
    <xdr:sp macro="" textlink="">
      <xdr:nvSpPr>
        <xdr:cNvPr id="708" name="テキスト ボックス 707"/>
        <xdr:cNvSpPr txBox="1"/>
      </xdr:nvSpPr>
      <xdr:spPr>
        <a:xfrm>
          <a:off x="15246428" y="168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11725</xdr:rowOff>
    </xdr:from>
    <xdr:to>
      <xdr:col>76</xdr:col>
      <xdr:colOff>165100</xdr:colOff>
      <xdr:row>98</xdr:row>
      <xdr:rowOff>113325</xdr:rowOff>
    </xdr:to>
    <xdr:sp macro="" textlink="">
      <xdr:nvSpPr>
        <xdr:cNvPr id="709" name="楕円 708"/>
        <xdr:cNvSpPr/>
      </xdr:nvSpPr>
      <xdr:spPr>
        <a:xfrm>
          <a:off x="145415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104452</xdr:rowOff>
    </xdr:from>
    <xdr:ext cx="469744" cy="259045"/>
    <xdr:sp macro="" textlink="">
      <xdr:nvSpPr>
        <xdr:cNvPr id="710" name="テキスト ボックス 709"/>
        <xdr:cNvSpPr txBox="1"/>
      </xdr:nvSpPr>
      <xdr:spPr>
        <a:xfrm>
          <a:off x="14357428" y="1690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501</xdr:rowOff>
    </xdr:from>
    <xdr:to>
      <xdr:col>72</xdr:col>
      <xdr:colOff>38100</xdr:colOff>
      <xdr:row>94</xdr:row>
      <xdr:rowOff>102101</xdr:rowOff>
    </xdr:to>
    <xdr:sp macro="" textlink="">
      <xdr:nvSpPr>
        <xdr:cNvPr id="711" name="楕円 710"/>
        <xdr:cNvSpPr/>
      </xdr:nvSpPr>
      <xdr:spPr>
        <a:xfrm>
          <a:off x="13652500" y="161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118628</xdr:rowOff>
    </xdr:from>
    <xdr:ext cx="534377" cy="259045"/>
    <xdr:sp macro="" textlink="">
      <xdr:nvSpPr>
        <xdr:cNvPr id="712" name="テキスト ボックス 711"/>
        <xdr:cNvSpPr txBox="1"/>
      </xdr:nvSpPr>
      <xdr:spPr>
        <a:xfrm>
          <a:off x="13436111" y="158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83665</xdr:rowOff>
    </xdr:from>
    <xdr:to>
      <xdr:col>67</xdr:col>
      <xdr:colOff>101600</xdr:colOff>
      <xdr:row>98</xdr:row>
      <xdr:rowOff>13815</xdr:rowOff>
    </xdr:to>
    <xdr:sp macro="" textlink="">
      <xdr:nvSpPr>
        <xdr:cNvPr id="713" name="楕円 712"/>
        <xdr:cNvSpPr/>
      </xdr:nvSpPr>
      <xdr:spPr>
        <a:xfrm>
          <a:off x="12763500" y="167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4942</xdr:rowOff>
    </xdr:from>
    <xdr:ext cx="469744" cy="259045"/>
    <xdr:sp macro="" textlink="">
      <xdr:nvSpPr>
        <xdr:cNvPr id="714" name="テキスト ボックス 713"/>
        <xdr:cNvSpPr txBox="1"/>
      </xdr:nvSpPr>
      <xdr:spPr>
        <a:xfrm>
          <a:off x="12579428" y="168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30480</xdr:rowOff>
    </xdr:from>
    <xdr:to>
      <xdr:col>116</xdr:col>
      <xdr:colOff>63500</xdr:colOff>
      <xdr:row>39</xdr:row>
      <xdr:rowOff>38100</xdr:rowOff>
    </xdr:to>
    <xdr:cxnSp macro="">
      <xdr:nvCxnSpPr>
        <xdr:cNvPr id="743" name="直線コネクタ 742"/>
        <xdr:cNvCxnSpPr/>
      </xdr:nvCxnSpPr>
      <xdr:spPr>
        <a:xfrm flipV="1">
          <a:off x="21323300" y="671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38100</xdr:rowOff>
    </xdr:from>
    <xdr:to>
      <xdr:col>111</xdr:col>
      <xdr:colOff>177800</xdr:colOff>
      <xdr:row>39</xdr:row>
      <xdr:rowOff>40386</xdr:rowOff>
    </xdr:to>
    <xdr:cxnSp macro="">
      <xdr:nvCxnSpPr>
        <xdr:cNvPr id="746" name="直線コネクタ 745"/>
        <xdr:cNvCxnSpPr/>
      </xdr:nvCxnSpPr>
      <xdr:spPr>
        <a:xfrm flipV="1">
          <a:off x="20434300" y="67246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40386</xdr:rowOff>
    </xdr:from>
    <xdr:to>
      <xdr:col>107</xdr:col>
      <xdr:colOff>50800</xdr:colOff>
      <xdr:row>39</xdr:row>
      <xdr:rowOff>43053</xdr:rowOff>
    </xdr:to>
    <xdr:cxnSp macro="">
      <xdr:nvCxnSpPr>
        <xdr:cNvPr id="749" name="直線コネクタ 748"/>
        <xdr:cNvCxnSpPr/>
      </xdr:nvCxnSpPr>
      <xdr:spPr>
        <a:xfrm flipV="1">
          <a:off x="19545300" y="672693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43053</xdr:rowOff>
    </xdr:from>
    <xdr:to>
      <xdr:col>102</xdr:col>
      <xdr:colOff>114300</xdr:colOff>
      <xdr:row>39</xdr:row>
      <xdr:rowOff>43053</xdr:rowOff>
    </xdr:to>
    <xdr:cxnSp macro="">
      <xdr:nvCxnSpPr>
        <xdr:cNvPr id="752" name="直線コネクタ 751"/>
        <xdr:cNvCxnSpPr/>
      </xdr:nvCxnSpPr>
      <xdr:spPr>
        <a:xfrm>
          <a:off x="18656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762" name="楕円 761"/>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66057</xdr:rowOff>
    </xdr:from>
    <xdr:ext cx="378565" cy="259045"/>
    <xdr:sp macro="" textlink="">
      <xdr:nvSpPr>
        <xdr:cNvPr id="763" name="投資及び出資金該当値テキスト"/>
        <xdr:cNvSpPr txBox="1"/>
      </xdr:nvSpPr>
      <xdr:spPr>
        <a:xfrm>
          <a:off x="22212300" y="658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158750</xdr:rowOff>
    </xdr:from>
    <xdr:to>
      <xdr:col>112</xdr:col>
      <xdr:colOff>38100</xdr:colOff>
      <xdr:row>39</xdr:row>
      <xdr:rowOff>88900</xdr:rowOff>
    </xdr:to>
    <xdr:sp macro="" textlink="">
      <xdr:nvSpPr>
        <xdr:cNvPr id="764" name="楕円 763"/>
        <xdr:cNvSpPr/>
      </xdr:nvSpPr>
      <xdr:spPr>
        <a:xfrm>
          <a:off x="2127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80027</xdr:rowOff>
    </xdr:from>
    <xdr:ext cx="313932" cy="259045"/>
    <xdr:sp macro="" textlink="">
      <xdr:nvSpPr>
        <xdr:cNvPr id="765" name="テキスト ボックス 764"/>
        <xdr:cNvSpPr txBox="1"/>
      </xdr:nvSpPr>
      <xdr:spPr>
        <a:xfrm>
          <a:off x="21166333" y="676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161036</xdr:rowOff>
    </xdr:from>
    <xdr:to>
      <xdr:col>107</xdr:col>
      <xdr:colOff>101600</xdr:colOff>
      <xdr:row>39</xdr:row>
      <xdr:rowOff>91186</xdr:rowOff>
    </xdr:to>
    <xdr:sp macro="" textlink="">
      <xdr:nvSpPr>
        <xdr:cNvPr id="766" name="楕円 765"/>
        <xdr:cNvSpPr/>
      </xdr:nvSpPr>
      <xdr:spPr>
        <a:xfrm>
          <a:off x="20383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82313</xdr:rowOff>
    </xdr:from>
    <xdr:ext cx="313932" cy="259045"/>
    <xdr:sp macro="" textlink="">
      <xdr:nvSpPr>
        <xdr:cNvPr id="767" name="テキスト ボックス 766"/>
        <xdr:cNvSpPr txBox="1"/>
      </xdr:nvSpPr>
      <xdr:spPr>
        <a:xfrm>
          <a:off x="20277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163703</xdr:rowOff>
    </xdr:from>
    <xdr:to>
      <xdr:col>102</xdr:col>
      <xdr:colOff>165100</xdr:colOff>
      <xdr:row>39</xdr:row>
      <xdr:rowOff>93853</xdr:rowOff>
    </xdr:to>
    <xdr:sp macro="" textlink="">
      <xdr:nvSpPr>
        <xdr:cNvPr id="768" name="楕円 767"/>
        <xdr:cNvSpPr/>
      </xdr:nvSpPr>
      <xdr:spPr>
        <a:xfrm>
          <a:off x="19494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84980</xdr:rowOff>
    </xdr:from>
    <xdr:ext cx="313932" cy="259045"/>
    <xdr:sp macro="" textlink="">
      <xdr:nvSpPr>
        <xdr:cNvPr id="769" name="テキスト ボックス 768"/>
        <xdr:cNvSpPr txBox="1"/>
      </xdr:nvSpPr>
      <xdr:spPr>
        <a:xfrm>
          <a:off x="19388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163703</xdr:rowOff>
    </xdr:from>
    <xdr:to>
      <xdr:col>98</xdr:col>
      <xdr:colOff>38100</xdr:colOff>
      <xdr:row>39</xdr:row>
      <xdr:rowOff>93853</xdr:rowOff>
    </xdr:to>
    <xdr:sp macro="" textlink="">
      <xdr:nvSpPr>
        <xdr:cNvPr id="770" name="楕円 769"/>
        <xdr:cNvSpPr/>
      </xdr:nvSpPr>
      <xdr:spPr>
        <a:xfrm>
          <a:off x="18605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84980</xdr:rowOff>
    </xdr:from>
    <xdr:ext cx="313932" cy="259045"/>
    <xdr:sp macro="" textlink="">
      <xdr:nvSpPr>
        <xdr:cNvPr id="771" name="テキスト ボックス 770"/>
        <xdr:cNvSpPr txBox="1"/>
      </xdr:nvSpPr>
      <xdr:spPr>
        <a:xfrm>
          <a:off x="18499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151549</xdr:rowOff>
    </xdr:from>
    <xdr:to>
      <xdr:col>116</xdr:col>
      <xdr:colOff>63500</xdr:colOff>
      <xdr:row>56</xdr:row>
      <xdr:rowOff>52260</xdr:rowOff>
    </xdr:to>
    <xdr:cxnSp macro="">
      <xdr:nvCxnSpPr>
        <xdr:cNvPr id="800" name="直線コネクタ 799"/>
        <xdr:cNvCxnSpPr/>
      </xdr:nvCxnSpPr>
      <xdr:spPr>
        <a:xfrm>
          <a:off x="21323300" y="9581299"/>
          <a:ext cx="8382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151282</xdr:rowOff>
    </xdr:from>
    <xdr:to>
      <xdr:col>111</xdr:col>
      <xdr:colOff>177800</xdr:colOff>
      <xdr:row>55</xdr:row>
      <xdr:rowOff>151549</xdr:rowOff>
    </xdr:to>
    <xdr:cxnSp macro="">
      <xdr:nvCxnSpPr>
        <xdr:cNvPr id="803" name="直線コネクタ 802"/>
        <xdr:cNvCxnSpPr/>
      </xdr:nvCxnSpPr>
      <xdr:spPr>
        <a:xfrm>
          <a:off x="20434300" y="958103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151282</xdr:rowOff>
    </xdr:from>
    <xdr:to>
      <xdr:col>107</xdr:col>
      <xdr:colOff>50800</xdr:colOff>
      <xdr:row>55</xdr:row>
      <xdr:rowOff>157645</xdr:rowOff>
    </xdr:to>
    <xdr:cxnSp macro="">
      <xdr:nvCxnSpPr>
        <xdr:cNvPr id="806" name="直線コネクタ 805"/>
        <xdr:cNvCxnSpPr/>
      </xdr:nvCxnSpPr>
      <xdr:spPr>
        <a:xfrm flipV="1">
          <a:off x="19545300" y="9581032"/>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96456</xdr:rowOff>
    </xdr:from>
    <xdr:to>
      <xdr:col>102</xdr:col>
      <xdr:colOff>114300</xdr:colOff>
      <xdr:row>55</xdr:row>
      <xdr:rowOff>157645</xdr:rowOff>
    </xdr:to>
    <xdr:cxnSp macro="">
      <xdr:nvCxnSpPr>
        <xdr:cNvPr id="809" name="直線コネクタ 808"/>
        <xdr:cNvCxnSpPr/>
      </xdr:nvCxnSpPr>
      <xdr:spPr>
        <a:xfrm>
          <a:off x="18656300" y="9526206"/>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1460</xdr:rowOff>
    </xdr:from>
    <xdr:to>
      <xdr:col>116</xdr:col>
      <xdr:colOff>114300</xdr:colOff>
      <xdr:row>56</xdr:row>
      <xdr:rowOff>103060</xdr:rowOff>
    </xdr:to>
    <xdr:sp macro="" textlink="">
      <xdr:nvSpPr>
        <xdr:cNvPr id="819" name="楕円 818"/>
        <xdr:cNvSpPr/>
      </xdr:nvSpPr>
      <xdr:spPr>
        <a:xfrm>
          <a:off x="22110700" y="9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24337</xdr:rowOff>
    </xdr:from>
    <xdr:ext cx="534377" cy="259045"/>
    <xdr:sp macro="" textlink="">
      <xdr:nvSpPr>
        <xdr:cNvPr id="820" name="貸付金該当値テキスト"/>
        <xdr:cNvSpPr txBox="1"/>
      </xdr:nvSpPr>
      <xdr:spPr>
        <a:xfrm>
          <a:off x="22212300" y="94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100749</xdr:rowOff>
    </xdr:from>
    <xdr:to>
      <xdr:col>112</xdr:col>
      <xdr:colOff>38100</xdr:colOff>
      <xdr:row>56</xdr:row>
      <xdr:rowOff>30899</xdr:rowOff>
    </xdr:to>
    <xdr:sp macro="" textlink="">
      <xdr:nvSpPr>
        <xdr:cNvPr id="821" name="楕円 820"/>
        <xdr:cNvSpPr/>
      </xdr:nvSpPr>
      <xdr:spPr>
        <a:xfrm>
          <a:off x="21272500" y="95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47426</xdr:rowOff>
    </xdr:from>
    <xdr:ext cx="534377" cy="259045"/>
    <xdr:sp macro="" textlink="">
      <xdr:nvSpPr>
        <xdr:cNvPr id="822" name="テキスト ボックス 821"/>
        <xdr:cNvSpPr txBox="1"/>
      </xdr:nvSpPr>
      <xdr:spPr>
        <a:xfrm>
          <a:off x="21056111" y="93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100482</xdr:rowOff>
    </xdr:from>
    <xdr:to>
      <xdr:col>107</xdr:col>
      <xdr:colOff>101600</xdr:colOff>
      <xdr:row>56</xdr:row>
      <xdr:rowOff>30632</xdr:rowOff>
    </xdr:to>
    <xdr:sp macro="" textlink="">
      <xdr:nvSpPr>
        <xdr:cNvPr id="823" name="楕円 822"/>
        <xdr:cNvSpPr/>
      </xdr:nvSpPr>
      <xdr:spPr>
        <a:xfrm>
          <a:off x="20383500" y="95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47159</xdr:rowOff>
    </xdr:from>
    <xdr:ext cx="534377" cy="259045"/>
    <xdr:sp macro="" textlink="">
      <xdr:nvSpPr>
        <xdr:cNvPr id="824" name="テキスト ボックス 823"/>
        <xdr:cNvSpPr txBox="1"/>
      </xdr:nvSpPr>
      <xdr:spPr>
        <a:xfrm>
          <a:off x="20167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106845</xdr:rowOff>
    </xdr:from>
    <xdr:to>
      <xdr:col>102</xdr:col>
      <xdr:colOff>165100</xdr:colOff>
      <xdr:row>56</xdr:row>
      <xdr:rowOff>36995</xdr:rowOff>
    </xdr:to>
    <xdr:sp macro="" textlink="">
      <xdr:nvSpPr>
        <xdr:cNvPr id="825" name="楕円 824"/>
        <xdr:cNvSpPr/>
      </xdr:nvSpPr>
      <xdr:spPr>
        <a:xfrm>
          <a:off x="19494500" y="95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53522</xdr:rowOff>
    </xdr:from>
    <xdr:ext cx="534377" cy="259045"/>
    <xdr:sp macro="" textlink="">
      <xdr:nvSpPr>
        <xdr:cNvPr id="826" name="テキスト ボックス 825"/>
        <xdr:cNvSpPr txBox="1"/>
      </xdr:nvSpPr>
      <xdr:spPr>
        <a:xfrm>
          <a:off x="19278111" y="93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45656</xdr:rowOff>
    </xdr:from>
    <xdr:to>
      <xdr:col>98</xdr:col>
      <xdr:colOff>38100</xdr:colOff>
      <xdr:row>55</xdr:row>
      <xdr:rowOff>147256</xdr:rowOff>
    </xdr:to>
    <xdr:sp macro="" textlink="">
      <xdr:nvSpPr>
        <xdr:cNvPr id="827" name="楕円 826"/>
        <xdr:cNvSpPr/>
      </xdr:nvSpPr>
      <xdr:spPr>
        <a:xfrm>
          <a:off x="18605500" y="94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163783</xdr:rowOff>
    </xdr:from>
    <xdr:ext cx="534377" cy="259045"/>
    <xdr:sp macro="" textlink="">
      <xdr:nvSpPr>
        <xdr:cNvPr id="828" name="テキスト ボックス 827"/>
        <xdr:cNvSpPr txBox="1"/>
      </xdr:nvSpPr>
      <xdr:spPr>
        <a:xfrm>
          <a:off x="18389111" y="92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144063</xdr:rowOff>
    </xdr:from>
    <xdr:to>
      <xdr:col>116</xdr:col>
      <xdr:colOff>63500</xdr:colOff>
      <xdr:row>71</xdr:row>
      <xdr:rowOff>48051</xdr:rowOff>
    </xdr:to>
    <xdr:cxnSp macro="">
      <xdr:nvCxnSpPr>
        <xdr:cNvPr id="858" name="直線コネクタ 857"/>
        <xdr:cNvCxnSpPr/>
      </xdr:nvCxnSpPr>
      <xdr:spPr>
        <a:xfrm flipV="1">
          <a:off x="21323300" y="12145563"/>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48051</xdr:rowOff>
    </xdr:from>
    <xdr:to>
      <xdr:col>111</xdr:col>
      <xdr:colOff>177800</xdr:colOff>
      <xdr:row>72</xdr:row>
      <xdr:rowOff>36773</xdr:rowOff>
    </xdr:to>
    <xdr:cxnSp macro="">
      <xdr:nvCxnSpPr>
        <xdr:cNvPr id="861" name="直線コネクタ 860"/>
        <xdr:cNvCxnSpPr/>
      </xdr:nvCxnSpPr>
      <xdr:spPr>
        <a:xfrm flipV="1">
          <a:off x="20434300" y="12221001"/>
          <a:ext cx="889000" cy="1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36773</xdr:rowOff>
    </xdr:from>
    <xdr:to>
      <xdr:col>107</xdr:col>
      <xdr:colOff>50800</xdr:colOff>
      <xdr:row>72</xdr:row>
      <xdr:rowOff>66015</xdr:rowOff>
    </xdr:to>
    <xdr:cxnSp macro="">
      <xdr:nvCxnSpPr>
        <xdr:cNvPr id="864" name="直線コネクタ 863"/>
        <xdr:cNvCxnSpPr/>
      </xdr:nvCxnSpPr>
      <xdr:spPr>
        <a:xfrm flipV="1">
          <a:off x="19545300" y="1238117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66015</xdr:rowOff>
    </xdr:from>
    <xdr:to>
      <xdr:col>102</xdr:col>
      <xdr:colOff>114300</xdr:colOff>
      <xdr:row>72</xdr:row>
      <xdr:rowOff>133471</xdr:rowOff>
    </xdr:to>
    <xdr:cxnSp macro="">
      <xdr:nvCxnSpPr>
        <xdr:cNvPr id="867" name="直線コネクタ 866"/>
        <xdr:cNvCxnSpPr/>
      </xdr:nvCxnSpPr>
      <xdr:spPr>
        <a:xfrm flipV="1">
          <a:off x="18656300" y="12410415"/>
          <a:ext cx="889000" cy="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93263</xdr:rowOff>
    </xdr:from>
    <xdr:to>
      <xdr:col>116</xdr:col>
      <xdr:colOff>114300</xdr:colOff>
      <xdr:row>71</xdr:row>
      <xdr:rowOff>23413</xdr:rowOff>
    </xdr:to>
    <xdr:sp macro="" textlink="">
      <xdr:nvSpPr>
        <xdr:cNvPr id="877" name="楕円 876"/>
        <xdr:cNvSpPr/>
      </xdr:nvSpPr>
      <xdr:spPr>
        <a:xfrm>
          <a:off x="22110700" y="1209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46290</xdr:rowOff>
    </xdr:from>
    <xdr:ext cx="534377" cy="259045"/>
    <xdr:sp macro="" textlink="">
      <xdr:nvSpPr>
        <xdr:cNvPr id="878" name="繰出金該当値テキスト"/>
        <xdr:cNvSpPr txBox="1"/>
      </xdr:nvSpPr>
      <xdr:spPr>
        <a:xfrm>
          <a:off x="22212300" y="120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168701</xdr:rowOff>
    </xdr:from>
    <xdr:to>
      <xdr:col>112</xdr:col>
      <xdr:colOff>38100</xdr:colOff>
      <xdr:row>71</xdr:row>
      <xdr:rowOff>98851</xdr:rowOff>
    </xdr:to>
    <xdr:sp macro="" textlink="">
      <xdr:nvSpPr>
        <xdr:cNvPr id="879" name="楕円 878"/>
        <xdr:cNvSpPr/>
      </xdr:nvSpPr>
      <xdr:spPr>
        <a:xfrm>
          <a:off x="21272500" y="121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115378</xdr:rowOff>
    </xdr:from>
    <xdr:ext cx="534377" cy="259045"/>
    <xdr:sp macro="" textlink="">
      <xdr:nvSpPr>
        <xdr:cNvPr id="880" name="テキスト ボックス 879"/>
        <xdr:cNvSpPr txBox="1"/>
      </xdr:nvSpPr>
      <xdr:spPr>
        <a:xfrm>
          <a:off x="21056111" y="119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157423</xdr:rowOff>
    </xdr:from>
    <xdr:to>
      <xdr:col>107</xdr:col>
      <xdr:colOff>101600</xdr:colOff>
      <xdr:row>72</xdr:row>
      <xdr:rowOff>87573</xdr:rowOff>
    </xdr:to>
    <xdr:sp macro="" textlink="">
      <xdr:nvSpPr>
        <xdr:cNvPr id="881" name="楕円 880"/>
        <xdr:cNvSpPr/>
      </xdr:nvSpPr>
      <xdr:spPr>
        <a:xfrm>
          <a:off x="20383500" y="123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104100</xdr:rowOff>
    </xdr:from>
    <xdr:ext cx="534377" cy="259045"/>
    <xdr:sp macro="" textlink="">
      <xdr:nvSpPr>
        <xdr:cNvPr id="882" name="テキスト ボックス 881"/>
        <xdr:cNvSpPr txBox="1"/>
      </xdr:nvSpPr>
      <xdr:spPr>
        <a:xfrm>
          <a:off x="20167111" y="1210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15215</xdr:rowOff>
    </xdr:from>
    <xdr:to>
      <xdr:col>102</xdr:col>
      <xdr:colOff>165100</xdr:colOff>
      <xdr:row>72</xdr:row>
      <xdr:rowOff>116815</xdr:rowOff>
    </xdr:to>
    <xdr:sp macro="" textlink="">
      <xdr:nvSpPr>
        <xdr:cNvPr id="883" name="楕円 882"/>
        <xdr:cNvSpPr/>
      </xdr:nvSpPr>
      <xdr:spPr>
        <a:xfrm>
          <a:off x="19494500" y="123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133342</xdr:rowOff>
    </xdr:from>
    <xdr:ext cx="534377" cy="259045"/>
    <xdr:sp macro="" textlink="">
      <xdr:nvSpPr>
        <xdr:cNvPr id="884" name="テキスト ボックス 883"/>
        <xdr:cNvSpPr txBox="1"/>
      </xdr:nvSpPr>
      <xdr:spPr>
        <a:xfrm>
          <a:off x="19278111" y="12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82671</xdr:rowOff>
    </xdr:from>
    <xdr:to>
      <xdr:col>98</xdr:col>
      <xdr:colOff>38100</xdr:colOff>
      <xdr:row>73</xdr:row>
      <xdr:rowOff>12821</xdr:rowOff>
    </xdr:to>
    <xdr:sp macro="" textlink="">
      <xdr:nvSpPr>
        <xdr:cNvPr id="885" name="楕円 884"/>
        <xdr:cNvSpPr/>
      </xdr:nvSpPr>
      <xdr:spPr>
        <a:xfrm>
          <a:off x="186055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29348</xdr:rowOff>
    </xdr:from>
    <xdr:ext cx="534377" cy="259045"/>
    <xdr:sp macro="" textlink="">
      <xdr:nvSpPr>
        <xdr:cNvPr id="886" name="テキスト ボックス 885"/>
        <xdr:cNvSpPr txBox="1"/>
      </xdr:nvSpPr>
      <xdr:spPr>
        <a:xfrm>
          <a:off x="18389111" y="122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601,915</a:t>
          </a:r>
          <a:r>
            <a:rPr kumimoji="1" lang="ja-JP" altLang="en-US" sz="1200">
              <a:latin typeface="ＭＳ Ｐゴシック" panose="020B0600070205080204" pitchFamily="50" charset="-128"/>
              <a:ea typeface="ＭＳ Ｐゴシック" panose="020B0600070205080204" pitchFamily="50" charset="-128"/>
            </a:rPr>
            <a:t>円となっている。主な構成要因である人件費は住民一人当たり</a:t>
          </a:r>
          <a:r>
            <a:rPr kumimoji="1" lang="en-US" altLang="ja-JP" sz="1200">
              <a:latin typeface="ＭＳ Ｐゴシック" panose="020B0600070205080204" pitchFamily="50" charset="-128"/>
              <a:ea typeface="ＭＳ Ｐゴシック" panose="020B0600070205080204" pitchFamily="50" charset="-128"/>
            </a:rPr>
            <a:t>91,548</a:t>
          </a:r>
          <a:r>
            <a:rPr kumimoji="1" lang="ja-JP" altLang="en-US" sz="1200">
              <a:latin typeface="ＭＳ Ｐゴシック" panose="020B0600070205080204" pitchFamily="50" charset="-128"/>
              <a:ea typeface="ＭＳ Ｐゴシック" panose="020B0600070205080204" pitchFamily="50" charset="-128"/>
            </a:rPr>
            <a:t>円となっており、ほぼ同水準で推移しているものの類似団体平均と比較し高い水準にある。これは、消防業務を市単独で実施していることが主な要因である。指定管理者制度の導入による人件費から物件費への経費の移行や業務委託の増により上昇傾向にある物件費、保有する公共施設が多いことや施設の老朽化に伴う維持補修費については今後も増加することが見込まれるため、行財政改革を推進し、公共施設等の維持及び更新に係る経費の縮減と平準化に努め、財政健全化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また普通建設事業費については、住民一人当たり</a:t>
          </a:r>
          <a:r>
            <a:rPr kumimoji="1" lang="en-US" altLang="ja-JP" sz="1200">
              <a:latin typeface="ＭＳ Ｐゴシック" panose="020B0600070205080204" pitchFamily="50" charset="-128"/>
              <a:ea typeface="ＭＳ Ｐゴシック" panose="020B0600070205080204" pitchFamily="50" charset="-128"/>
            </a:rPr>
            <a:t>90,206</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較してやや高い水準となっている。これは、新規整備にかかる経費の比率が高いことからわかるように、近年大型事業が重なったことに起因する。今後も数年大規模事業が控えていることから、過疎対策事業債等の交付税算入率の高い地方債を発行することで後年度の負担軽減を図る。</a:t>
          </a:r>
        </a:p>
        <a:p>
          <a:r>
            <a:rPr kumimoji="1" lang="ja-JP" altLang="en-US" sz="1200">
              <a:latin typeface="ＭＳ Ｐゴシック" panose="020B0600070205080204" pitchFamily="50" charset="-128"/>
              <a:ea typeface="ＭＳ Ｐゴシック" panose="020B0600070205080204" pitchFamily="50" charset="-128"/>
            </a:rPr>
            <a:t>　繰出金については、住民一人当たり</a:t>
          </a:r>
          <a:r>
            <a:rPr kumimoji="1" lang="en-US" altLang="ja-JP" sz="1200">
              <a:latin typeface="ＭＳ Ｐゴシック" panose="020B0600070205080204" pitchFamily="50" charset="-128"/>
              <a:ea typeface="ＭＳ Ｐゴシック" panose="020B0600070205080204" pitchFamily="50" charset="-128"/>
            </a:rPr>
            <a:t>95,711</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200">
              <a:latin typeface="ＭＳ Ｐゴシック" panose="020B0600070205080204" pitchFamily="50" charset="-128"/>
              <a:ea typeface="ＭＳ Ｐゴシック" panose="020B0600070205080204" pitchFamily="50" charset="-128"/>
            </a:rPr>
            <a:t>47,085</a:t>
          </a:r>
          <a:r>
            <a:rPr kumimoji="1" lang="ja-JP" altLang="en-US" sz="1200">
              <a:latin typeface="ＭＳ Ｐゴシック" panose="020B0600070205080204" pitchFamily="50" charset="-128"/>
              <a:ea typeface="ＭＳ Ｐゴシック" panose="020B0600070205080204" pitchFamily="50" charset="-128"/>
            </a:rPr>
            <a:t>円高い状況となっている。主な要因は下水道事業特別会計への繰出金であり、財政負担の平準化のため資本費平準化債を活用するとともに、下水道事業については経費を節減し、独立採算の原則に立ち返った下水道使用料の安定確保や下水道接続率の向上を図ることで自主財源を確保し、基準外操出金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60,339
60,038
1,174.26
37,349,479
36,318,975
912,149
21,562,936
33,937,283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65176</xdr:rowOff>
    </xdr:from>
    <xdr:to>
      <xdr:col>24</xdr:col>
      <xdr:colOff>63500</xdr:colOff>
      <xdr:row>35</xdr:row>
      <xdr:rowOff>79807</xdr:rowOff>
    </xdr:to>
    <xdr:cxnSp macro="">
      <xdr:nvCxnSpPr>
        <xdr:cNvPr id="59" name="直線コネクタ 58"/>
        <xdr:cNvCxnSpPr/>
      </xdr:nvCxnSpPr>
      <xdr:spPr>
        <a:xfrm>
          <a:off x="3797300" y="6065926"/>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65176</xdr:rowOff>
    </xdr:from>
    <xdr:to>
      <xdr:col>19</xdr:col>
      <xdr:colOff>177800</xdr:colOff>
      <xdr:row>35</xdr:row>
      <xdr:rowOff>122784</xdr:rowOff>
    </xdr:to>
    <xdr:cxnSp macro="">
      <xdr:nvCxnSpPr>
        <xdr:cNvPr id="62" name="直線コネクタ 61"/>
        <xdr:cNvCxnSpPr/>
      </xdr:nvCxnSpPr>
      <xdr:spPr>
        <a:xfrm flipV="1">
          <a:off x="2908300" y="6065926"/>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1625</xdr:rowOff>
    </xdr:from>
    <xdr:to>
      <xdr:col>15</xdr:col>
      <xdr:colOff>50800</xdr:colOff>
      <xdr:row>35</xdr:row>
      <xdr:rowOff>122784</xdr:rowOff>
    </xdr:to>
    <xdr:cxnSp macro="">
      <xdr:nvCxnSpPr>
        <xdr:cNvPr id="65" name="直線コネクタ 64"/>
        <xdr:cNvCxnSpPr/>
      </xdr:nvCxnSpPr>
      <xdr:spPr>
        <a:xfrm>
          <a:off x="2019300" y="6002375"/>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1625</xdr:rowOff>
    </xdr:from>
    <xdr:to>
      <xdr:col>10</xdr:col>
      <xdr:colOff>114300</xdr:colOff>
      <xdr:row>35</xdr:row>
      <xdr:rowOff>66091</xdr:rowOff>
    </xdr:to>
    <xdr:cxnSp macro="">
      <xdr:nvCxnSpPr>
        <xdr:cNvPr id="68" name="直線コネクタ 67"/>
        <xdr:cNvCxnSpPr/>
      </xdr:nvCxnSpPr>
      <xdr:spPr>
        <a:xfrm flipV="1">
          <a:off x="1130300" y="6002375"/>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78" name="楕円 77"/>
        <xdr:cNvSpPr/>
      </xdr:nvSpPr>
      <xdr:spPr>
        <a:xfrm>
          <a:off x="4584700" y="6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7434</xdr:rowOff>
    </xdr:from>
    <xdr:ext cx="469744" cy="259045"/>
    <xdr:sp macro="" textlink="">
      <xdr:nvSpPr>
        <xdr:cNvPr id="79" name="議会費該当値テキスト"/>
        <xdr:cNvSpPr txBox="1"/>
      </xdr:nvSpPr>
      <xdr:spPr>
        <a:xfrm>
          <a:off x="4686300"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14376</xdr:rowOff>
    </xdr:from>
    <xdr:to>
      <xdr:col>20</xdr:col>
      <xdr:colOff>38100</xdr:colOff>
      <xdr:row>35</xdr:row>
      <xdr:rowOff>115976</xdr:rowOff>
    </xdr:to>
    <xdr:sp macro="" textlink="">
      <xdr:nvSpPr>
        <xdr:cNvPr id="80" name="楕円 79"/>
        <xdr:cNvSpPr/>
      </xdr:nvSpPr>
      <xdr:spPr>
        <a:xfrm>
          <a:off x="3746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107103</xdr:rowOff>
    </xdr:from>
    <xdr:ext cx="469744" cy="259045"/>
    <xdr:sp macro="" textlink="">
      <xdr:nvSpPr>
        <xdr:cNvPr id="81" name="テキスト ボックス 80"/>
        <xdr:cNvSpPr txBox="1"/>
      </xdr:nvSpPr>
      <xdr:spPr>
        <a:xfrm>
          <a:off x="3562428"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71984</xdr:rowOff>
    </xdr:from>
    <xdr:to>
      <xdr:col>15</xdr:col>
      <xdr:colOff>101600</xdr:colOff>
      <xdr:row>36</xdr:row>
      <xdr:rowOff>2134</xdr:rowOff>
    </xdr:to>
    <xdr:sp macro="" textlink="">
      <xdr:nvSpPr>
        <xdr:cNvPr id="82" name="楕円 81"/>
        <xdr:cNvSpPr/>
      </xdr:nvSpPr>
      <xdr:spPr>
        <a:xfrm>
          <a:off x="2857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164711</xdr:rowOff>
    </xdr:from>
    <xdr:ext cx="469744" cy="259045"/>
    <xdr:sp macro="" textlink="">
      <xdr:nvSpPr>
        <xdr:cNvPr id="83" name="テキスト ボックス 82"/>
        <xdr:cNvSpPr txBox="1"/>
      </xdr:nvSpPr>
      <xdr:spPr>
        <a:xfrm>
          <a:off x="2673428"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122275</xdr:rowOff>
    </xdr:from>
    <xdr:to>
      <xdr:col>10</xdr:col>
      <xdr:colOff>165100</xdr:colOff>
      <xdr:row>35</xdr:row>
      <xdr:rowOff>52425</xdr:rowOff>
    </xdr:to>
    <xdr:sp macro="" textlink="">
      <xdr:nvSpPr>
        <xdr:cNvPr id="84" name="楕円 83"/>
        <xdr:cNvSpPr/>
      </xdr:nvSpPr>
      <xdr:spPr>
        <a:xfrm>
          <a:off x="1968500" y="59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43552</xdr:rowOff>
    </xdr:from>
    <xdr:ext cx="469744" cy="259045"/>
    <xdr:sp macro="" textlink="">
      <xdr:nvSpPr>
        <xdr:cNvPr id="85" name="テキスト ボックス 84"/>
        <xdr:cNvSpPr txBox="1"/>
      </xdr:nvSpPr>
      <xdr:spPr>
        <a:xfrm>
          <a:off x="1784428" y="60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86" name="楕円 85"/>
        <xdr:cNvSpPr/>
      </xdr:nvSpPr>
      <xdr:spPr>
        <a:xfrm>
          <a:off x="1079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108018</xdr:rowOff>
    </xdr:from>
    <xdr:ext cx="469744" cy="259045"/>
    <xdr:sp macro="" textlink="">
      <xdr:nvSpPr>
        <xdr:cNvPr id="87" name="テキスト ボックス 86"/>
        <xdr:cNvSpPr txBox="1"/>
      </xdr:nvSpPr>
      <xdr:spPr>
        <a:xfrm>
          <a:off x="895428"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68192</xdr:rowOff>
    </xdr:from>
    <xdr:to>
      <xdr:col>24</xdr:col>
      <xdr:colOff>63500</xdr:colOff>
      <xdr:row>57</xdr:row>
      <xdr:rowOff>155223</xdr:rowOff>
    </xdr:to>
    <xdr:cxnSp macro="">
      <xdr:nvCxnSpPr>
        <xdr:cNvPr id="119" name="直線コネクタ 118"/>
        <xdr:cNvCxnSpPr/>
      </xdr:nvCxnSpPr>
      <xdr:spPr>
        <a:xfrm flipV="1">
          <a:off x="3797300" y="9669392"/>
          <a:ext cx="838200" cy="25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155223</xdr:rowOff>
    </xdr:from>
    <xdr:to>
      <xdr:col>19</xdr:col>
      <xdr:colOff>177800</xdr:colOff>
      <xdr:row>57</xdr:row>
      <xdr:rowOff>165216</xdr:rowOff>
    </xdr:to>
    <xdr:cxnSp macro="">
      <xdr:nvCxnSpPr>
        <xdr:cNvPr id="122" name="直線コネクタ 121"/>
        <xdr:cNvCxnSpPr/>
      </xdr:nvCxnSpPr>
      <xdr:spPr>
        <a:xfrm flipV="1">
          <a:off x="2908300" y="9927873"/>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41282</xdr:rowOff>
    </xdr:from>
    <xdr:to>
      <xdr:col>15</xdr:col>
      <xdr:colOff>50800</xdr:colOff>
      <xdr:row>57</xdr:row>
      <xdr:rowOff>165216</xdr:rowOff>
    </xdr:to>
    <xdr:cxnSp macro="">
      <xdr:nvCxnSpPr>
        <xdr:cNvPr id="125" name="直線コネクタ 124"/>
        <xdr:cNvCxnSpPr/>
      </xdr:nvCxnSpPr>
      <xdr:spPr>
        <a:xfrm>
          <a:off x="2019300" y="9642482"/>
          <a:ext cx="889000" cy="2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41282</xdr:rowOff>
    </xdr:from>
    <xdr:to>
      <xdr:col>10</xdr:col>
      <xdr:colOff>114300</xdr:colOff>
      <xdr:row>58</xdr:row>
      <xdr:rowOff>4761</xdr:rowOff>
    </xdr:to>
    <xdr:cxnSp macro="">
      <xdr:nvCxnSpPr>
        <xdr:cNvPr id="128" name="直線コネクタ 127"/>
        <xdr:cNvCxnSpPr/>
      </xdr:nvCxnSpPr>
      <xdr:spPr>
        <a:xfrm flipV="1">
          <a:off x="1130300" y="9642482"/>
          <a:ext cx="889000" cy="30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17392</xdr:rowOff>
    </xdr:from>
    <xdr:to>
      <xdr:col>24</xdr:col>
      <xdr:colOff>114300</xdr:colOff>
      <xdr:row>56</xdr:row>
      <xdr:rowOff>118992</xdr:rowOff>
    </xdr:to>
    <xdr:sp macro="" textlink="">
      <xdr:nvSpPr>
        <xdr:cNvPr id="138" name="楕円 137"/>
        <xdr:cNvSpPr/>
      </xdr:nvSpPr>
      <xdr:spPr>
        <a:xfrm>
          <a:off x="4584700" y="96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40269</xdr:rowOff>
    </xdr:from>
    <xdr:ext cx="534377" cy="259045"/>
    <xdr:sp macro="" textlink="">
      <xdr:nvSpPr>
        <xdr:cNvPr id="139" name="総務費該当値テキスト"/>
        <xdr:cNvSpPr txBox="1"/>
      </xdr:nvSpPr>
      <xdr:spPr>
        <a:xfrm>
          <a:off x="4686300" y="94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104423</xdr:rowOff>
    </xdr:from>
    <xdr:to>
      <xdr:col>20</xdr:col>
      <xdr:colOff>38100</xdr:colOff>
      <xdr:row>58</xdr:row>
      <xdr:rowOff>34573</xdr:rowOff>
    </xdr:to>
    <xdr:sp macro="" textlink="">
      <xdr:nvSpPr>
        <xdr:cNvPr id="140" name="楕円 139"/>
        <xdr:cNvSpPr/>
      </xdr:nvSpPr>
      <xdr:spPr>
        <a:xfrm>
          <a:off x="3746500" y="987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25700</xdr:rowOff>
    </xdr:from>
    <xdr:ext cx="534377" cy="259045"/>
    <xdr:sp macro="" textlink="">
      <xdr:nvSpPr>
        <xdr:cNvPr id="141" name="テキスト ボックス 140"/>
        <xdr:cNvSpPr txBox="1"/>
      </xdr:nvSpPr>
      <xdr:spPr>
        <a:xfrm>
          <a:off x="3530111" y="996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114416</xdr:rowOff>
    </xdr:from>
    <xdr:to>
      <xdr:col>15</xdr:col>
      <xdr:colOff>101600</xdr:colOff>
      <xdr:row>58</xdr:row>
      <xdr:rowOff>44566</xdr:rowOff>
    </xdr:to>
    <xdr:sp macro="" textlink="">
      <xdr:nvSpPr>
        <xdr:cNvPr id="142" name="楕円 141"/>
        <xdr:cNvSpPr/>
      </xdr:nvSpPr>
      <xdr:spPr>
        <a:xfrm>
          <a:off x="2857500" y="98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35693</xdr:rowOff>
    </xdr:from>
    <xdr:ext cx="534377" cy="259045"/>
    <xdr:sp macro="" textlink="">
      <xdr:nvSpPr>
        <xdr:cNvPr id="143" name="テキスト ボックス 142"/>
        <xdr:cNvSpPr txBox="1"/>
      </xdr:nvSpPr>
      <xdr:spPr>
        <a:xfrm>
          <a:off x="2641111" y="99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161932</xdr:rowOff>
    </xdr:from>
    <xdr:to>
      <xdr:col>10</xdr:col>
      <xdr:colOff>165100</xdr:colOff>
      <xdr:row>56</xdr:row>
      <xdr:rowOff>92082</xdr:rowOff>
    </xdr:to>
    <xdr:sp macro="" textlink="">
      <xdr:nvSpPr>
        <xdr:cNvPr id="144" name="楕円 143"/>
        <xdr:cNvSpPr/>
      </xdr:nvSpPr>
      <xdr:spPr>
        <a:xfrm>
          <a:off x="1968500" y="9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108609</xdr:rowOff>
    </xdr:from>
    <xdr:ext cx="534377" cy="259045"/>
    <xdr:sp macro="" textlink="">
      <xdr:nvSpPr>
        <xdr:cNvPr id="145" name="テキスト ボックス 144"/>
        <xdr:cNvSpPr txBox="1"/>
      </xdr:nvSpPr>
      <xdr:spPr>
        <a:xfrm>
          <a:off x="1752111" y="9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125411</xdr:rowOff>
    </xdr:from>
    <xdr:to>
      <xdr:col>6</xdr:col>
      <xdr:colOff>38100</xdr:colOff>
      <xdr:row>58</xdr:row>
      <xdr:rowOff>55561</xdr:rowOff>
    </xdr:to>
    <xdr:sp macro="" textlink="">
      <xdr:nvSpPr>
        <xdr:cNvPr id="146" name="楕円 145"/>
        <xdr:cNvSpPr/>
      </xdr:nvSpPr>
      <xdr:spPr>
        <a:xfrm>
          <a:off x="1079500" y="98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46688</xdr:rowOff>
    </xdr:from>
    <xdr:ext cx="534377" cy="259045"/>
    <xdr:sp macro="" textlink="">
      <xdr:nvSpPr>
        <xdr:cNvPr id="147" name="テキスト ボックス 146"/>
        <xdr:cNvSpPr txBox="1"/>
      </xdr:nvSpPr>
      <xdr:spPr>
        <a:xfrm>
          <a:off x="863111" y="99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29311</xdr:rowOff>
    </xdr:from>
    <xdr:to>
      <xdr:col>24</xdr:col>
      <xdr:colOff>63500</xdr:colOff>
      <xdr:row>77</xdr:row>
      <xdr:rowOff>77902</xdr:rowOff>
    </xdr:to>
    <xdr:cxnSp macro="">
      <xdr:nvCxnSpPr>
        <xdr:cNvPr id="177" name="直線コネクタ 176"/>
        <xdr:cNvCxnSpPr/>
      </xdr:nvCxnSpPr>
      <xdr:spPr>
        <a:xfrm>
          <a:off x="3797300" y="13230961"/>
          <a:ext cx="8382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29311</xdr:rowOff>
    </xdr:from>
    <xdr:to>
      <xdr:col>19</xdr:col>
      <xdr:colOff>177800</xdr:colOff>
      <xdr:row>77</xdr:row>
      <xdr:rowOff>79908</xdr:rowOff>
    </xdr:to>
    <xdr:cxnSp macro="">
      <xdr:nvCxnSpPr>
        <xdr:cNvPr id="180" name="直線コネクタ 179"/>
        <xdr:cNvCxnSpPr/>
      </xdr:nvCxnSpPr>
      <xdr:spPr>
        <a:xfrm flipV="1">
          <a:off x="2908300" y="13230961"/>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79908</xdr:rowOff>
    </xdr:from>
    <xdr:to>
      <xdr:col>15</xdr:col>
      <xdr:colOff>50800</xdr:colOff>
      <xdr:row>78</xdr:row>
      <xdr:rowOff>46216</xdr:rowOff>
    </xdr:to>
    <xdr:cxnSp macro="">
      <xdr:nvCxnSpPr>
        <xdr:cNvPr id="183" name="直線コネクタ 182"/>
        <xdr:cNvCxnSpPr/>
      </xdr:nvCxnSpPr>
      <xdr:spPr>
        <a:xfrm flipV="1">
          <a:off x="2019300" y="13281558"/>
          <a:ext cx="889000" cy="1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46216</xdr:rowOff>
    </xdr:from>
    <xdr:to>
      <xdr:col>10</xdr:col>
      <xdr:colOff>114300</xdr:colOff>
      <xdr:row>78</xdr:row>
      <xdr:rowOff>71171</xdr:rowOff>
    </xdr:to>
    <xdr:cxnSp macro="">
      <xdr:nvCxnSpPr>
        <xdr:cNvPr id="186" name="直線コネクタ 185"/>
        <xdr:cNvCxnSpPr/>
      </xdr:nvCxnSpPr>
      <xdr:spPr>
        <a:xfrm flipV="1">
          <a:off x="1130300" y="13419316"/>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27102</xdr:rowOff>
    </xdr:from>
    <xdr:to>
      <xdr:col>24</xdr:col>
      <xdr:colOff>114300</xdr:colOff>
      <xdr:row>77</xdr:row>
      <xdr:rowOff>128702</xdr:rowOff>
    </xdr:to>
    <xdr:sp macro="" textlink="">
      <xdr:nvSpPr>
        <xdr:cNvPr id="196" name="楕円 195"/>
        <xdr:cNvSpPr/>
      </xdr:nvSpPr>
      <xdr:spPr>
        <a:xfrm>
          <a:off x="45847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5529</xdr:rowOff>
    </xdr:from>
    <xdr:ext cx="599010" cy="259045"/>
    <xdr:sp macro="" textlink="">
      <xdr:nvSpPr>
        <xdr:cNvPr id="197" name="民生費該当値テキスト"/>
        <xdr:cNvSpPr txBox="1"/>
      </xdr:nvSpPr>
      <xdr:spPr>
        <a:xfrm>
          <a:off x="4686300" y="1320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149961</xdr:rowOff>
    </xdr:from>
    <xdr:to>
      <xdr:col>20</xdr:col>
      <xdr:colOff>38100</xdr:colOff>
      <xdr:row>77</xdr:row>
      <xdr:rowOff>80111</xdr:rowOff>
    </xdr:to>
    <xdr:sp macro="" textlink="">
      <xdr:nvSpPr>
        <xdr:cNvPr id="198" name="楕円 197"/>
        <xdr:cNvSpPr/>
      </xdr:nvSpPr>
      <xdr:spPr>
        <a:xfrm>
          <a:off x="3746500" y="131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71238</xdr:rowOff>
    </xdr:from>
    <xdr:ext cx="599010" cy="259045"/>
    <xdr:sp macro="" textlink="">
      <xdr:nvSpPr>
        <xdr:cNvPr id="199" name="テキスト ボックス 198"/>
        <xdr:cNvSpPr txBox="1"/>
      </xdr:nvSpPr>
      <xdr:spPr>
        <a:xfrm>
          <a:off x="3497795" y="132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29108</xdr:rowOff>
    </xdr:from>
    <xdr:to>
      <xdr:col>15</xdr:col>
      <xdr:colOff>101600</xdr:colOff>
      <xdr:row>77</xdr:row>
      <xdr:rowOff>130708</xdr:rowOff>
    </xdr:to>
    <xdr:sp macro="" textlink="">
      <xdr:nvSpPr>
        <xdr:cNvPr id="200" name="楕円 199"/>
        <xdr:cNvSpPr/>
      </xdr:nvSpPr>
      <xdr:spPr>
        <a:xfrm>
          <a:off x="2857500" y="132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121835</xdr:rowOff>
    </xdr:from>
    <xdr:ext cx="599010" cy="259045"/>
    <xdr:sp macro="" textlink="">
      <xdr:nvSpPr>
        <xdr:cNvPr id="201" name="テキスト ボックス 200"/>
        <xdr:cNvSpPr txBox="1"/>
      </xdr:nvSpPr>
      <xdr:spPr>
        <a:xfrm>
          <a:off x="2608795" y="133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166866</xdr:rowOff>
    </xdr:from>
    <xdr:to>
      <xdr:col>10</xdr:col>
      <xdr:colOff>165100</xdr:colOff>
      <xdr:row>78</xdr:row>
      <xdr:rowOff>97016</xdr:rowOff>
    </xdr:to>
    <xdr:sp macro="" textlink="">
      <xdr:nvSpPr>
        <xdr:cNvPr id="202" name="楕円 201"/>
        <xdr:cNvSpPr/>
      </xdr:nvSpPr>
      <xdr:spPr>
        <a:xfrm>
          <a:off x="1968500" y="133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88143</xdr:rowOff>
    </xdr:from>
    <xdr:ext cx="599010" cy="259045"/>
    <xdr:sp macro="" textlink="">
      <xdr:nvSpPr>
        <xdr:cNvPr id="203" name="テキスト ボックス 202"/>
        <xdr:cNvSpPr txBox="1"/>
      </xdr:nvSpPr>
      <xdr:spPr>
        <a:xfrm>
          <a:off x="1719795" y="134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20371</xdr:rowOff>
    </xdr:from>
    <xdr:to>
      <xdr:col>6</xdr:col>
      <xdr:colOff>38100</xdr:colOff>
      <xdr:row>78</xdr:row>
      <xdr:rowOff>121971</xdr:rowOff>
    </xdr:to>
    <xdr:sp macro="" textlink="">
      <xdr:nvSpPr>
        <xdr:cNvPr id="204" name="楕円 203"/>
        <xdr:cNvSpPr/>
      </xdr:nvSpPr>
      <xdr:spPr>
        <a:xfrm>
          <a:off x="1079500" y="133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113098</xdr:rowOff>
    </xdr:from>
    <xdr:ext cx="599010" cy="259045"/>
    <xdr:sp macro="" textlink="">
      <xdr:nvSpPr>
        <xdr:cNvPr id="205" name="テキスト ボックス 204"/>
        <xdr:cNvSpPr txBox="1"/>
      </xdr:nvSpPr>
      <xdr:spPr>
        <a:xfrm>
          <a:off x="830795" y="1348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56262</xdr:rowOff>
    </xdr:from>
    <xdr:to>
      <xdr:col>24</xdr:col>
      <xdr:colOff>63500</xdr:colOff>
      <xdr:row>97</xdr:row>
      <xdr:rowOff>45250</xdr:rowOff>
    </xdr:to>
    <xdr:cxnSp macro="">
      <xdr:nvCxnSpPr>
        <xdr:cNvPr id="235" name="直線コネクタ 234"/>
        <xdr:cNvCxnSpPr/>
      </xdr:nvCxnSpPr>
      <xdr:spPr>
        <a:xfrm flipV="1">
          <a:off x="3797300" y="16515462"/>
          <a:ext cx="838200" cy="16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24161</xdr:rowOff>
    </xdr:from>
    <xdr:to>
      <xdr:col>19</xdr:col>
      <xdr:colOff>177800</xdr:colOff>
      <xdr:row>97</xdr:row>
      <xdr:rowOff>45250</xdr:rowOff>
    </xdr:to>
    <xdr:cxnSp macro="">
      <xdr:nvCxnSpPr>
        <xdr:cNvPr id="238" name="直線コネクタ 237"/>
        <xdr:cNvCxnSpPr/>
      </xdr:nvCxnSpPr>
      <xdr:spPr>
        <a:xfrm>
          <a:off x="2908300" y="16654811"/>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24161</xdr:rowOff>
    </xdr:from>
    <xdr:to>
      <xdr:col>15</xdr:col>
      <xdr:colOff>50800</xdr:colOff>
      <xdr:row>97</xdr:row>
      <xdr:rowOff>92342</xdr:rowOff>
    </xdr:to>
    <xdr:cxnSp macro="">
      <xdr:nvCxnSpPr>
        <xdr:cNvPr id="241" name="直線コネクタ 240"/>
        <xdr:cNvCxnSpPr/>
      </xdr:nvCxnSpPr>
      <xdr:spPr>
        <a:xfrm flipV="1">
          <a:off x="2019300" y="16654811"/>
          <a:ext cx="889000" cy="6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132899</xdr:rowOff>
    </xdr:from>
    <xdr:to>
      <xdr:col>10</xdr:col>
      <xdr:colOff>114300</xdr:colOff>
      <xdr:row>97</xdr:row>
      <xdr:rowOff>92342</xdr:rowOff>
    </xdr:to>
    <xdr:cxnSp macro="">
      <xdr:nvCxnSpPr>
        <xdr:cNvPr id="244" name="直線コネクタ 243"/>
        <xdr:cNvCxnSpPr/>
      </xdr:nvCxnSpPr>
      <xdr:spPr>
        <a:xfrm>
          <a:off x="1130300" y="16249199"/>
          <a:ext cx="889000" cy="4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5462</xdr:rowOff>
    </xdr:from>
    <xdr:to>
      <xdr:col>24</xdr:col>
      <xdr:colOff>114300</xdr:colOff>
      <xdr:row>96</xdr:row>
      <xdr:rowOff>107062</xdr:rowOff>
    </xdr:to>
    <xdr:sp macro="" textlink="">
      <xdr:nvSpPr>
        <xdr:cNvPr id="254" name="楕円 253"/>
        <xdr:cNvSpPr/>
      </xdr:nvSpPr>
      <xdr:spPr>
        <a:xfrm>
          <a:off x="4584700" y="16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28339</xdr:rowOff>
    </xdr:from>
    <xdr:ext cx="534377" cy="259045"/>
    <xdr:sp macro="" textlink="">
      <xdr:nvSpPr>
        <xdr:cNvPr id="255" name="衛生費該当値テキスト"/>
        <xdr:cNvSpPr txBox="1"/>
      </xdr:nvSpPr>
      <xdr:spPr>
        <a:xfrm>
          <a:off x="4686300" y="163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165900</xdr:rowOff>
    </xdr:from>
    <xdr:to>
      <xdr:col>20</xdr:col>
      <xdr:colOff>38100</xdr:colOff>
      <xdr:row>97</xdr:row>
      <xdr:rowOff>96050</xdr:rowOff>
    </xdr:to>
    <xdr:sp macro="" textlink="">
      <xdr:nvSpPr>
        <xdr:cNvPr id="256" name="楕円 255"/>
        <xdr:cNvSpPr/>
      </xdr:nvSpPr>
      <xdr:spPr>
        <a:xfrm>
          <a:off x="3746500" y="166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87177</xdr:rowOff>
    </xdr:from>
    <xdr:ext cx="534377" cy="259045"/>
    <xdr:sp macro="" textlink="">
      <xdr:nvSpPr>
        <xdr:cNvPr id="257" name="テキスト ボックス 256"/>
        <xdr:cNvSpPr txBox="1"/>
      </xdr:nvSpPr>
      <xdr:spPr>
        <a:xfrm>
          <a:off x="3530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144811</xdr:rowOff>
    </xdr:from>
    <xdr:to>
      <xdr:col>15</xdr:col>
      <xdr:colOff>101600</xdr:colOff>
      <xdr:row>97</xdr:row>
      <xdr:rowOff>74961</xdr:rowOff>
    </xdr:to>
    <xdr:sp macro="" textlink="">
      <xdr:nvSpPr>
        <xdr:cNvPr id="258" name="楕円 257"/>
        <xdr:cNvSpPr/>
      </xdr:nvSpPr>
      <xdr:spPr>
        <a:xfrm>
          <a:off x="2857500" y="166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66088</xdr:rowOff>
    </xdr:from>
    <xdr:ext cx="534377" cy="259045"/>
    <xdr:sp macro="" textlink="">
      <xdr:nvSpPr>
        <xdr:cNvPr id="259" name="テキスト ボックス 258"/>
        <xdr:cNvSpPr txBox="1"/>
      </xdr:nvSpPr>
      <xdr:spPr>
        <a:xfrm>
          <a:off x="2641111" y="166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41542</xdr:rowOff>
    </xdr:from>
    <xdr:to>
      <xdr:col>10</xdr:col>
      <xdr:colOff>165100</xdr:colOff>
      <xdr:row>97</xdr:row>
      <xdr:rowOff>143142</xdr:rowOff>
    </xdr:to>
    <xdr:sp macro="" textlink="">
      <xdr:nvSpPr>
        <xdr:cNvPr id="260" name="楕円 259"/>
        <xdr:cNvSpPr/>
      </xdr:nvSpPr>
      <xdr:spPr>
        <a:xfrm>
          <a:off x="1968500" y="166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134269</xdr:rowOff>
    </xdr:from>
    <xdr:ext cx="534377" cy="259045"/>
    <xdr:sp macro="" textlink="">
      <xdr:nvSpPr>
        <xdr:cNvPr id="261" name="テキスト ボックス 260"/>
        <xdr:cNvSpPr txBox="1"/>
      </xdr:nvSpPr>
      <xdr:spPr>
        <a:xfrm>
          <a:off x="1752111" y="167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82099</xdr:rowOff>
    </xdr:from>
    <xdr:to>
      <xdr:col>6</xdr:col>
      <xdr:colOff>38100</xdr:colOff>
      <xdr:row>95</xdr:row>
      <xdr:rowOff>12249</xdr:rowOff>
    </xdr:to>
    <xdr:sp macro="" textlink="">
      <xdr:nvSpPr>
        <xdr:cNvPr id="262" name="楕円 261"/>
        <xdr:cNvSpPr/>
      </xdr:nvSpPr>
      <xdr:spPr>
        <a:xfrm>
          <a:off x="1079500" y="161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28776</xdr:rowOff>
    </xdr:from>
    <xdr:ext cx="534377" cy="259045"/>
    <xdr:sp macro="" textlink="">
      <xdr:nvSpPr>
        <xdr:cNvPr id="263" name="テキスト ボックス 262"/>
        <xdr:cNvSpPr txBox="1"/>
      </xdr:nvSpPr>
      <xdr:spPr>
        <a:xfrm>
          <a:off x="863111" y="159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164846</xdr:rowOff>
    </xdr:from>
    <xdr:to>
      <xdr:col>55</xdr:col>
      <xdr:colOff>0</xdr:colOff>
      <xdr:row>36</xdr:row>
      <xdr:rowOff>110363</xdr:rowOff>
    </xdr:to>
    <xdr:cxnSp macro="">
      <xdr:nvCxnSpPr>
        <xdr:cNvPr id="292" name="直線コネクタ 291"/>
        <xdr:cNvCxnSpPr/>
      </xdr:nvCxnSpPr>
      <xdr:spPr>
        <a:xfrm>
          <a:off x="9639300" y="6165596"/>
          <a:ext cx="8382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164846</xdr:rowOff>
    </xdr:from>
    <xdr:to>
      <xdr:col>50</xdr:col>
      <xdr:colOff>114300</xdr:colOff>
      <xdr:row>36</xdr:row>
      <xdr:rowOff>5588</xdr:rowOff>
    </xdr:to>
    <xdr:cxnSp macro="">
      <xdr:nvCxnSpPr>
        <xdr:cNvPr id="295" name="直線コネクタ 294"/>
        <xdr:cNvCxnSpPr/>
      </xdr:nvCxnSpPr>
      <xdr:spPr>
        <a:xfrm flipV="1">
          <a:off x="8750300" y="616559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169799</xdr:rowOff>
    </xdr:from>
    <xdr:to>
      <xdr:col>45</xdr:col>
      <xdr:colOff>177800</xdr:colOff>
      <xdr:row>36</xdr:row>
      <xdr:rowOff>5588</xdr:rowOff>
    </xdr:to>
    <xdr:cxnSp macro="">
      <xdr:nvCxnSpPr>
        <xdr:cNvPr id="298" name="直線コネクタ 297"/>
        <xdr:cNvCxnSpPr/>
      </xdr:nvCxnSpPr>
      <xdr:spPr>
        <a:xfrm>
          <a:off x="7861300" y="617054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113411</xdr:rowOff>
    </xdr:from>
    <xdr:to>
      <xdr:col>41</xdr:col>
      <xdr:colOff>50800</xdr:colOff>
      <xdr:row>35</xdr:row>
      <xdr:rowOff>169799</xdr:rowOff>
    </xdr:to>
    <xdr:cxnSp macro="">
      <xdr:nvCxnSpPr>
        <xdr:cNvPr id="301" name="直線コネクタ 300"/>
        <xdr:cNvCxnSpPr/>
      </xdr:nvCxnSpPr>
      <xdr:spPr>
        <a:xfrm>
          <a:off x="6972300" y="5942711"/>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3" name="テキスト ボックス 302"/>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59563</xdr:rowOff>
    </xdr:from>
    <xdr:to>
      <xdr:col>55</xdr:col>
      <xdr:colOff>50800</xdr:colOff>
      <xdr:row>36</xdr:row>
      <xdr:rowOff>161163</xdr:rowOff>
    </xdr:to>
    <xdr:sp macro="" textlink="">
      <xdr:nvSpPr>
        <xdr:cNvPr id="311" name="楕円 310"/>
        <xdr:cNvSpPr/>
      </xdr:nvSpPr>
      <xdr:spPr>
        <a:xfrm>
          <a:off x="104267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82440</xdr:rowOff>
    </xdr:from>
    <xdr:ext cx="469744" cy="259045"/>
    <xdr:sp macro="" textlink="">
      <xdr:nvSpPr>
        <xdr:cNvPr id="312" name="労働費該当値テキスト"/>
        <xdr:cNvSpPr txBox="1"/>
      </xdr:nvSpPr>
      <xdr:spPr>
        <a:xfrm>
          <a:off x="10528300" y="60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114046</xdr:rowOff>
    </xdr:from>
    <xdr:to>
      <xdr:col>50</xdr:col>
      <xdr:colOff>165100</xdr:colOff>
      <xdr:row>36</xdr:row>
      <xdr:rowOff>44196</xdr:rowOff>
    </xdr:to>
    <xdr:sp macro="" textlink="">
      <xdr:nvSpPr>
        <xdr:cNvPr id="313" name="楕円 312"/>
        <xdr:cNvSpPr/>
      </xdr:nvSpPr>
      <xdr:spPr>
        <a:xfrm>
          <a:off x="9588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60723</xdr:rowOff>
    </xdr:from>
    <xdr:ext cx="469744" cy="259045"/>
    <xdr:sp macro="" textlink="">
      <xdr:nvSpPr>
        <xdr:cNvPr id="314" name="テキスト ボックス 313"/>
        <xdr:cNvSpPr txBox="1"/>
      </xdr:nvSpPr>
      <xdr:spPr>
        <a:xfrm>
          <a:off x="9404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126238</xdr:rowOff>
    </xdr:from>
    <xdr:to>
      <xdr:col>46</xdr:col>
      <xdr:colOff>38100</xdr:colOff>
      <xdr:row>36</xdr:row>
      <xdr:rowOff>56388</xdr:rowOff>
    </xdr:to>
    <xdr:sp macro="" textlink="">
      <xdr:nvSpPr>
        <xdr:cNvPr id="315" name="楕円 314"/>
        <xdr:cNvSpPr/>
      </xdr:nvSpPr>
      <xdr:spPr>
        <a:xfrm>
          <a:off x="8699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72915</xdr:rowOff>
    </xdr:from>
    <xdr:ext cx="469744" cy="259045"/>
    <xdr:sp macro="" textlink="">
      <xdr:nvSpPr>
        <xdr:cNvPr id="316" name="テキスト ボックス 315"/>
        <xdr:cNvSpPr txBox="1"/>
      </xdr:nvSpPr>
      <xdr:spPr>
        <a:xfrm>
          <a:off x="8515428"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118999</xdr:rowOff>
    </xdr:from>
    <xdr:to>
      <xdr:col>41</xdr:col>
      <xdr:colOff>101600</xdr:colOff>
      <xdr:row>36</xdr:row>
      <xdr:rowOff>49149</xdr:rowOff>
    </xdr:to>
    <xdr:sp macro="" textlink="">
      <xdr:nvSpPr>
        <xdr:cNvPr id="317" name="楕円 316"/>
        <xdr:cNvSpPr/>
      </xdr:nvSpPr>
      <xdr:spPr>
        <a:xfrm>
          <a:off x="7810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65676</xdr:rowOff>
    </xdr:from>
    <xdr:ext cx="469744" cy="259045"/>
    <xdr:sp macro="" textlink="">
      <xdr:nvSpPr>
        <xdr:cNvPr id="318" name="テキスト ボックス 317"/>
        <xdr:cNvSpPr txBox="1"/>
      </xdr:nvSpPr>
      <xdr:spPr>
        <a:xfrm>
          <a:off x="7626428" y="58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62611</xdr:rowOff>
    </xdr:from>
    <xdr:to>
      <xdr:col>36</xdr:col>
      <xdr:colOff>165100</xdr:colOff>
      <xdr:row>34</xdr:row>
      <xdr:rowOff>164211</xdr:rowOff>
    </xdr:to>
    <xdr:sp macro="" textlink="">
      <xdr:nvSpPr>
        <xdr:cNvPr id="319" name="楕円 318"/>
        <xdr:cNvSpPr/>
      </xdr:nvSpPr>
      <xdr:spPr>
        <a:xfrm>
          <a:off x="6921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9288</xdr:rowOff>
    </xdr:from>
    <xdr:ext cx="469744" cy="259045"/>
    <xdr:sp macro="" textlink="">
      <xdr:nvSpPr>
        <xdr:cNvPr id="320" name="テキスト ボックス 319"/>
        <xdr:cNvSpPr txBox="1"/>
      </xdr:nvSpPr>
      <xdr:spPr>
        <a:xfrm>
          <a:off x="6737428" y="566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71406</xdr:rowOff>
    </xdr:from>
    <xdr:to>
      <xdr:col>55</xdr:col>
      <xdr:colOff>0</xdr:colOff>
      <xdr:row>54</xdr:row>
      <xdr:rowOff>113297</xdr:rowOff>
    </xdr:to>
    <xdr:cxnSp macro="">
      <xdr:nvCxnSpPr>
        <xdr:cNvPr id="349" name="直線コネクタ 348"/>
        <xdr:cNvCxnSpPr/>
      </xdr:nvCxnSpPr>
      <xdr:spPr>
        <a:xfrm>
          <a:off x="9639300" y="9329706"/>
          <a:ext cx="8382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71406</xdr:rowOff>
    </xdr:from>
    <xdr:to>
      <xdr:col>50</xdr:col>
      <xdr:colOff>114300</xdr:colOff>
      <xdr:row>54</xdr:row>
      <xdr:rowOff>129356</xdr:rowOff>
    </xdr:to>
    <xdr:cxnSp macro="">
      <xdr:nvCxnSpPr>
        <xdr:cNvPr id="352" name="直線コネクタ 351"/>
        <xdr:cNvCxnSpPr/>
      </xdr:nvCxnSpPr>
      <xdr:spPr>
        <a:xfrm flipV="1">
          <a:off x="8750300" y="9329706"/>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129356</xdr:rowOff>
    </xdr:from>
    <xdr:to>
      <xdr:col>45</xdr:col>
      <xdr:colOff>177800</xdr:colOff>
      <xdr:row>54</xdr:row>
      <xdr:rowOff>153892</xdr:rowOff>
    </xdr:to>
    <xdr:cxnSp macro="">
      <xdr:nvCxnSpPr>
        <xdr:cNvPr id="355" name="直線コネクタ 354"/>
        <xdr:cNvCxnSpPr/>
      </xdr:nvCxnSpPr>
      <xdr:spPr>
        <a:xfrm flipV="1">
          <a:off x="7861300" y="9387656"/>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153892</xdr:rowOff>
    </xdr:from>
    <xdr:to>
      <xdr:col>41</xdr:col>
      <xdr:colOff>50800</xdr:colOff>
      <xdr:row>55</xdr:row>
      <xdr:rowOff>111449</xdr:rowOff>
    </xdr:to>
    <xdr:cxnSp macro="">
      <xdr:nvCxnSpPr>
        <xdr:cNvPr id="358" name="直線コネクタ 357"/>
        <xdr:cNvCxnSpPr/>
      </xdr:nvCxnSpPr>
      <xdr:spPr>
        <a:xfrm flipV="1">
          <a:off x="6972300" y="9412192"/>
          <a:ext cx="889000" cy="1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62497</xdr:rowOff>
    </xdr:from>
    <xdr:to>
      <xdr:col>55</xdr:col>
      <xdr:colOff>50800</xdr:colOff>
      <xdr:row>54</xdr:row>
      <xdr:rowOff>164097</xdr:rowOff>
    </xdr:to>
    <xdr:sp macro="" textlink="">
      <xdr:nvSpPr>
        <xdr:cNvPr id="368" name="楕円 367"/>
        <xdr:cNvSpPr/>
      </xdr:nvSpPr>
      <xdr:spPr>
        <a:xfrm>
          <a:off x="10426700" y="9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85374</xdr:rowOff>
    </xdr:from>
    <xdr:ext cx="534377" cy="259045"/>
    <xdr:sp macro="" textlink="">
      <xdr:nvSpPr>
        <xdr:cNvPr id="369" name="農林水産業費該当値テキスト"/>
        <xdr:cNvSpPr txBox="1"/>
      </xdr:nvSpPr>
      <xdr:spPr>
        <a:xfrm>
          <a:off x="10528300" y="91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20606</xdr:rowOff>
    </xdr:from>
    <xdr:to>
      <xdr:col>50</xdr:col>
      <xdr:colOff>165100</xdr:colOff>
      <xdr:row>54</xdr:row>
      <xdr:rowOff>122206</xdr:rowOff>
    </xdr:to>
    <xdr:sp macro="" textlink="">
      <xdr:nvSpPr>
        <xdr:cNvPr id="370" name="楕円 369"/>
        <xdr:cNvSpPr/>
      </xdr:nvSpPr>
      <xdr:spPr>
        <a:xfrm>
          <a:off x="9588500" y="92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138733</xdr:rowOff>
    </xdr:from>
    <xdr:ext cx="534377" cy="259045"/>
    <xdr:sp macro="" textlink="">
      <xdr:nvSpPr>
        <xdr:cNvPr id="371" name="テキスト ボックス 370"/>
        <xdr:cNvSpPr txBox="1"/>
      </xdr:nvSpPr>
      <xdr:spPr>
        <a:xfrm>
          <a:off x="9372111" y="90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78556</xdr:rowOff>
    </xdr:from>
    <xdr:to>
      <xdr:col>46</xdr:col>
      <xdr:colOff>38100</xdr:colOff>
      <xdr:row>55</xdr:row>
      <xdr:rowOff>8706</xdr:rowOff>
    </xdr:to>
    <xdr:sp macro="" textlink="">
      <xdr:nvSpPr>
        <xdr:cNvPr id="372" name="楕円 371"/>
        <xdr:cNvSpPr/>
      </xdr:nvSpPr>
      <xdr:spPr>
        <a:xfrm>
          <a:off x="8699500" y="93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25233</xdr:rowOff>
    </xdr:from>
    <xdr:ext cx="534377" cy="259045"/>
    <xdr:sp macro="" textlink="">
      <xdr:nvSpPr>
        <xdr:cNvPr id="373" name="テキスト ボックス 372"/>
        <xdr:cNvSpPr txBox="1"/>
      </xdr:nvSpPr>
      <xdr:spPr>
        <a:xfrm>
          <a:off x="8483111" y="91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103092</xdr:rowOff>
    </xdr:from>
    <xdr:to>
      <xdr:col>41</xdr:col>
      <xdr:colOff>101600</xdr:colOff>
      <xdr:row>55</xdr:row>
      <xdr:rowOff>33242</xdr:rowOff>
    </xdr:to>
    <xdr:sp macro="" textlink="">
      <xdr:nvSpPr>
        <xdr:cNvPr id="374" name="楕円 373"/>
        <xdr:cNvSpPr/>
      </xdr:nvSpPr>
      <xdr:spPr>
        <a:xfrm>
          <a:off x="7810500" y="93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49769</xdr:rowOff>
    </xdr:from>
    <xdr:ext cx="534377" cy="259045"/>
    <xdr:sp macro="" textlink="">
      <xdr:nvSpPr>
        <xdr:cNvPr id="375" name="テキスト ボックス 374"/>
        <xdr:cNvSpPr txBox="1"/>
      </xdr:nvSpPr>
      <xdr:spPr>
        <a:xfrm>
          <a:off x="7594111" y="91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60649</xdr:rowOff>
    </xdr:from>
    <xdr:to>
      <xdr:col>36</xdr:col>
      <xdr:colOff>165100</xdr:colOff>
      <xdr:row>55</xdr:row>
      <xdr:rowOff>162249</xdr:rowOff>
    </xdr:to>
    <xdr:sp macro="" textlink="">
      <xdr:nvSpPr>
        <xdr:cNvPr id="376" name="楕円 375"/>
        <xdr:cNvSpPr/>
      </xdr:nvSpPr>
      <xdr:spPr>
        <a:xfrm>
          <a:off x="6921500" y="94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7326</xdr:rowOff>
    </xdr:from>
    <xdr:ext cx="534377" cy="259045"/>
    <xdr:sp macro="" textlink="">
      <xdr:nvSpPr>
        <xdr:cNvPr id="377" name="テキスト ボックス 376"/>
        <xdr:cNvSpPr txBox="1"/>
      </xdr:nvSpPr>
      <xdr:spPr>
        <a:xfrm>
          <a:off x="6705111" y="92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67272</xdr:rowOff>
    </xdr:from>
    <xdr:to>
      <xdr:col>55</xdr:col>
      <xdr:colOff>0</xdr:colOff>
      <xdr:row>76</xdr:row>
      <xdr:rowOff>110764</xdr:rowOff>
    </xdr:to>
    <xdr:cxnSp macro="">
      <xdr:nvCxnSpPr>
        <xdr:cNvPr id="406" name="直線コネクタ 405"/>
        <xdr:cNvCxnSpPr/>
      </xdr:nvCxnSpPr>
      <xdr:spPr>
        <a:xfrm>
          <a:off x="9639300" y="13097472"/>
          <a:ext cx="8382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67272</xdr:rowOff>
    </xdr:from>
    <xdr:to>
      <xdr:col>50</xdr:col>
      <xdr:colOff>114300</xdr:colOff>
      <xdr:row>76</xdr:row>
      <xdr:rowOff>93351</xdr:rowOff>
    </xdr:to>
    <xdr:cxnSp macro="">
      <xdr:nvCxnSpPr>
        <xdr:cNvPr id="409" name="直線コネクタ 408"/>
        <xdr:cNvCxnSpPr/>
      </xdr:nvCxnSpPr>
      <xdr:spPr>
        <a:xfrm flipV="1">
          <a:off x="8750300" y="13097472"/>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93351</xdr:rowOff>
    </xdr:from>
    <xdr:to>
      <xdr:col>45</xdr:col>
      <xdr:colOff>177800</xdr:colOff>
      <xdr:row>76</xdr:row>
      <xdr:rowOff>123203</xdr:rowOff>
    </xdr:to>
    <xdr:cxnSp macro="">
      <xdr:nvCxnSpPr>
        <xdr:cNvPr id="412" name="直線コネクタ 411"/>
        <xdr:cNvCxnSpPr/>
      </xdr:nvCxnSpPr>
      <xdr:spPr>
        <a:xfrm flipV="1">
          <a:off x="7861300" y="13123551"/>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104057</xdr:rowOff>
    </xdr:from>
    <xdr:to>
      <xdr:col>41</xdr:col>
      <xdr:colOff>50800</xdr:colOff>
      <xdr:row>76</xdr:row>
      <xdr:rowOff>123203</xdr:rowOff>
    </xdr:to>
    <xdr:cxnSp macro="">
      <xdr:nvCxnSpPr>
        <xdr:cNvPr id="415" name="直線コネクタ 414"/>
        <xdr:cNvCxnSpPr/>
      </xdr:nvCxnSpPr>
      <xdr:spPr>
        <a:xfrm>
          <a:off x="6972300" y="13134257"/>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59964</xdr:rowOff>
    </xdr:from>
    <xdr:to>
      <xdr:col>55</xdr:col>
      <xdr:colOff>50800</xdr:colOff>
      <xdr:row>76</xdr:row>
      <xdr:rowOff>161564</xdr:rowOff>
    </xdr:to>
    <xdr:sp macro="" textlink="">
      <xdr:nvSpPr>
        <xdr:cNvPr id="425" name="楕円 424"/>
        <xdr:cNvSpPr/>
      </xdr:nvSpPr>
      <xdr:spPr>
        <a:xfrm>
          <a:off x="10426700" y="130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82840</xdr:rowOff>
    </xdr:from>
    <xdr:ext cx="534377" cy="259045"/>
    <xdr:sp macro="" textlink="">
      <xdr:nvSpPr>
        <xdr:cNvPr id="426" name="商工費該当値テキスト"/>
        <xdr:cNvSpPr txBox="1"/>
      </xdr:nvSpPr>
      <xdr:spPr>
        <a:xfrm>
          <a:off x="10528300" y="129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16472</xdr:rowOff>
    </xdr:from>
    <xdr:to>
      <xdr:col>50</xdr:col>
      <xdr:colOff>165100</xdr:colOff>
      <xdr:row>76</xdr:row>
      <xdr:rowOff>118072</xdr:rowOff>
    </xdr:to>
    <xdr:sp macro="" textlink="">
      <xdr:nvSpPr>
        <xdr:cNvPr id="427" name="楕円 426"/>
        <xdr:cNvSpPr/>
      </xdr:nvSpPr>
      <xdr:spPr>
        <a:xfrm>
          <a:off x="9588500" y="130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134599</xdr:rowOff>
    </xdr:from>
    <xdr:ext cx="534377" cy="259045"/>
    <xdr:sp macro="" textlink="">
      <xdr:nvSpPr>
        <xdr:cNvPr id="428" name="テキスト ボックス 427"/>
        <xdr:cNvSpPr txBox="1"/>
      </xdr:nvSpPr>
      <xdr:spPr>
        <a:xfrm>
          <a:off x="9372111" y="128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42551</xdr:rowOff>
    </xdr:from>
    <xdr:to>
      <xdr:col>46</xdr:col>
      <xdr:colOff>38100</xdr:colOff>
      <xdr:row>76</xdr:row>
      <xdr:rowOff>144151</xdr:rowOff>
    </xdr:to>
    <xdr:sp macro="" textlink="">
      <xdr:nvSpPr>
        <xdr:cNvPr id="429" name="楕円 428"/>
        <xdr:cNvSpPr/>
      </xdr:nvSpPr>
      <xdr:spPr>
        <a:xfrm>
          <a:off x="8699500" y="130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160679</xdr:rowOff>
    </xdr:from>
    <xdr:ext cx="534377" cy="259045"/>
    <xdr:sp macro="" textlink="">
      <xdr:nvSpPr>
        <xdr:cNvPr id="430" name="テキスト ボックス 429"/>
        <xdr:cNvSpPr txBox="1"/>
      </xdr:nvSpPr>
      <xdr:spPr>
        <a:xfrm>
          <a:off x="8483111" y="128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72403</xdr:rowOff>
    </xdr:from>
    <xdr:to>
      <xdr:col>41</xdr:col>
      <xdr:colOff>101600</xdr:colOff>
      <xdr:row>77</xdr:row>
      <xdr:rowOff>2553</xdr:rowOff>
    </xdr:to>
    <xdr:sp macro="" textlink="">
      <xdr:nvSpPr>
        <xdr:cNvPr id="431" name="楕円 430"/>
        <xdr:cNvSpPr/>
      </xdr:nvSpPr>
      <xdr:spPr>
        <a:xfrm>
          <a:off x="7810500" y="131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19080</xdr:rowOff>
    </xdr:from>
    <xdr:ext cx="534377" cy="259045"/>
    <xdr:sp macro="" textlink="">
      <xdr:nvSpPr>
        <xdr:cNvPr id="432" name="テキスト ボックス 431"/>
        <xdr:cNvSpPr txBox="1"/>
      </xdr:nvSpPr>
      <xdr:spPr>
        <a:xfrm>
          <a:off x="7594111" y="128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53257</xdr:rowOff>
    </xdr:from>
    <xdr:to>
      <xdr:col>36</xdr:col>
      <xdr:colOff>165100</xdr:colOff>
      <xdr:row>76</xdr:row>
      <xdr:rowOff>154857</xdr:rowOff>
    </xdr:to>
    <xdr:sp macro="" textlink="">
      <xdr:nvSpPr>
        <xdr:cNvPr id="433" name="楕円 432"/>
        <xdr:cNvSpPr/>
      </xdr:nvSpPr>
      <xdr:spPr>
        <a:xfrm>
          <a:off x="6921500" y="130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171384</xdr:rowOff>
    </xdr:from>
    <xdr:ext cx="534377" cy="259045"/>
    <xdr:sp macro="" textlink="">
      <xdr:nvSpPr>
        <xdr:cNvPr id="434" name="テキスト ボックス 433"/>
        <xdr:cNvSpPr txBox="1"/>
      </xdr:nvSpPr>
      <xdr:spPr>
        <a:xfrm>
          <a:off x="6705111" y="128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125464</xdr:rowOff>
    </xdr:from>
    <xdr:to>
      <xdr:col>55</xdr:col>
      <xdr:colOff>0</xdr:colOff>
      <xdr:row>93</xdr:row>
      <xdr:rowOff>43484</xdr:rowOff>
    </xdr:to>
    <xdr:cxnSp macro="">
      <xdr:nvCxnSpPr>
        <xdr:cNvPr id="463" name="直線コネクタ 462"/>
        <xdr:cNvCxnSpPr/>
      </xdr:nvCxnSpPr>
      <xdr:spPr>
        <a:xfrm>
          <a:off x="9639300" y="15898864"/>
          <a:ext cx="838200" cy="8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125464</xdr:rowOff>
    </xdr:from>
    <xdr:to>
      <xdr:col>50</xdr:col>
      <xdr:colOff>114300</xdr:colOff>
      <xdr:row>94</xdr:row>
      <xdr:rowOff>22200</xdr:rowOff>
    </xdr:to>
    <xdr:cxnSp macro="">
      <xdr:nvCxnSpPr>
        <xdr:cNvPr id="466" name="直線コネクタ 465"/>
        <xdr:cNvCxnSpPr/>
      </xdr:nvCxnSpPr>
      <xdr:spPr>
        <a:xfrm flipV="1">
          <a:off x="8750300" y="15898864"/>
          <a:ext cx="889000" cy="23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22200</xdr:rowOff>
    </xdr:from>
    <xdr:to>
      <xdr:col>45</xdr:col>
      <xdr:colOff>177800</xdr:colOff>
      <xdr:row>94</xdr:row>
      <xdr:rowOff>103746</xdr:rowOff>
    </xdr:to>
    <xdr:cxnSp macro="">
      <xdr:nvCxnSpPr>
        <xdr:cNvPr id="469" name="直線コネクタ 468"/>
        <xdr:cNvCxnSpPr/>
      </xdr:nvCxnSpPr>
      <xdr:spPr>
        <a:xfrm flipV="1">
          <a:off x="7861300" y="16138500"/>
          <a:ext cx="889000" cy="8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46101</xdr:rowOff>
    </xdr:from>
    <xdr:to>
      <xdr:col>41</xdr:col>
      <xdr:colOff>50800</xdr:colOff>
      <xdr:row>94</xdr:row>
      <xdr:rowOff>103746</xdr:rowOff>
    </xdr:to>
    <xdr:cxnSp macro="">
      <xdr:nvCxnSpPr>
        <xdr:cNvPr id="472" name="直線コネクタ 471"/>
        <xdr:cNvCxnSpPr/>
      </xdr:nvCxnSpPr>
      <xdr:spPr>
        <a:xfrm>
          <a:off x="6972300" y="16162401"/>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4" name="テキスト ボックス 473"/>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164134</xdr:rowOff>
    </xdr:from>
    <xdr:to>
      <xdr:col>55</xdr:col>
      <xdr:colOff>50800</xdr:colOff>
      <xdr:row>93</xdr:row>
      <xdr:rowOff>94284</xdr:rowOff>
    </xdr:to>
    <xdr:sp macro="" textlink="">
      <xdr:nvSpPr>
        <xdr:cNvPr id="482" name="楕円 481"/>
        <xdr:cNvSpPr/>
      </xdr:nvSpPr>
      <xdr:spPr>
        <a:xfrm>
          <a:off x="10426700" y="159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15561</xdr:rowOff>
    </xdr:from>
    <xdr:ext cx="534377" cy="259045"/>
    <xdr:sp macro="" textlink="">
      <xdr:nvSpPr>
        <xdr:cNvPr id="483" name="土木費該当値テキスト"/>
        <xdr:cNvSpPr txBox="1"/>
      </xdr:nvSpPr>
      <xdr:spPr>
        <a:xfrm>
          <a:off x="10528300" y="157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74664</xdr:rowOff>
    </xdr:from>
    <xdr:to>
      <xdr:col>50</xdr:col>
      <xdr:colOff>165100</xdr:colOff>
      <xdr:row>93</xdr:row>
      <xdr:rowOff>4814</xdr:rowOff>
    </xdr:to>
    <xdr:sp macro="" textlink="">
      <xdr:nvSpPr>
        <xdr:cNvPr id="484" name="楕円 483"/>
        <xdr:cNvSpPr/>
      </xdr:nvSpPr>
      <xdr:spPr>
        <a:xfrm>
          <a:off x="9588500" y="158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21341</xdr:rowOff>
    </xdr:from>
    <xdr:ext cx="534377" cy="259045"/>
    <xdr:sp macro="" textlink="">
      <xdr:nvSpPr>
        <xdr:cNvPr id="485" name="テキスト ボックス 484"/>
        <xdr:cNvSpPr txBox="1"/>
      </xdr:nvSpPr>
      <xdr:spPr>
        <a:xfrm>
          <a:off x="9372111" y="1562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142850</xdr:rowOff>
    </xdr:from>
    <xdr:to>
      <xdr:col>46</xdr:col>
      <xdr:colOff>38100</xdr:colOff>
      <xdr:row>94</xdr:row>
      <xdr:rowOff>73000</xdr:rowOff>
    </xdr:to>
    <xdr:sp macro="" textlink="">
      <xdr:nvSpPr>
        <xdr:cNvPr id="486" name="楕円 485"/>
        <xdr:cNvSpPr/>
      </xdr:nvSpPr>
      <xdr:spPr>
        <a:xfrm>
          <a:off x="8699500" y="160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89527</xdr:rowOff>
    </xdr:from>
    <xdr:ext cx="534377" cy="259045"/>
    <xdr:sp macro="" textlink="">
      <xdr:nvSpPr>
        <xdr:cNvPr id="487" name="テキスト ボックス 486"/>
        <xdr:cNvSpPr txBox="1"/>
      </xdr:nvSpPr>
      <xdr:spPr>
        <a:xfrm>
          <a:off x="8483111" y="1586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52946</xdr:rowOff>
    </xdr:from>
    <xdr:to>
      <xdr:col>41</xdr:col>
      <xdr:colOff>101600</xdr:colOff>
      <xdr:row>94</xdr:row>
      <xdr:rowOff>154546</xdr:rowOff>
    </xdr:to>
    <xdr:sp macro="" textlink="">
      <xdr:nvSpPr>
        <xdr:cNvPr id="488" name="楕円 487"/>
        <xdr:cNvSpPr/>
      </xdr:nvSpPr>
      <xdr:spPr>
        <a:xfrm>
          <a:off x="7810500" y="161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171073</xdr:rowOff>
    </xdr:from>
    <xdr:ext cx="534377" cy="259045"/>
    <xdr:sp macro="" textlink="">
      <xdr:nvSpPr>
        <xdr:cNvPr id="489" name="テキスト ボックス 488"/>
        <xdr:cNvSpPr txBox="1"/>
      </xdr:nvSpPr>
      <xdr:spPr>
        <a:xfrm>
          <a:off x="7594111" y="159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166751</xdr:rowOff>
    </xdr:from>
    <xdr:to>
      <xdr:col>36</xdr:col>
      <xdr:colOff>165100</xdr:colOff>
      <xdr:row>94</xdr:row>
      <xdr:rowOff>96901</xdr:rowOff>
    </xdr:to>
    <xdr:sp macro="" textlink="">
      <xdr:nvSpPr>
        <xdr:cNvPr id="490" name="楕円 489"/>
        <xdr:cNvSpPr/>
      </xdr:nvSpPr>
      <xdr:spPr>
        <a:xfrm>
          <a:off x="6921500" y="161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113428</xdr:rowOff>
    </xdr:from>
    <xdr:ext cx="534377" cy="259045"/>
    <xdr:sp macro="" textlink="">
      <xdr:nvSpPr>
        <xdr:cNvPr id="491" name="テキスト ボックス 490"/>
        <xdr:cNvSpPr txBox="1"/>
      </xdr:nvSpPr>
      <xdr:spPr>
        <a:xfrm>
          <a:off x="6705111" y="158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73452</xdr:rowOff>
    </xdr:from>
    <xdr:to>
      <xdr:col>85</xdr:col>
      <xdr:colOff>127000</xdr:colOff>
      <xdr:row>33</xdr:row>
      <xdr:rowOff>145552</xdr:rowOff>
    </xdr:to>
    <xdr:cxnSp macro="">
      <xdr:nvCxnSpPr>
        <xdr:cNvPr id="519" name="直線コネクタ 518"/>
        <xdr:cNvCxnSpPr/>
      </xdr:nvCxnSpPr>
      <xdr:spPr>
        <a:xfrm flipV="1">
          <a:off x="15481300" y="5731302"/>
          <a:ext cx="8382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145552</xdr:rowOff>
    </xdr:from>
    <xdr:to>
      <xdr:col>81</xdr:col>
      <xdr:colOff>50800</xdr:colOff>
      <xdr:row>34</xdr:row>
      <xdr:rowOff>130007</xdr:rowOff>
    </xdr:to>
    <xdr:cxnSp macro="">
      <xdr:nvCxnSpPr>
        <xdr:cNvPr id="522" name="直線コネクタ 521"/>
        <xdr:cNvCxnSpPr/>
      </xdr:nvCxnSpPr>
      <xdr:spPr>
        <a:xfrm flipV="1">
          <a:off x="14592300" y="5803402"/>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57130</xdr:rowOff>
    </xdr:from>
    <xdr:to>
      <xdr:col>76</xdr:col>
      <xdr:colOff>114300</xdr:colOff>
      <xdr:row>34</xdr:row>
      <xdr:rowOff>130007</xdr:rowOff>
    </xdr:to>
    <xdr:cxnSp macro="">
      <xdr:nvCxnSpPr>
        <xdr:cNvPr id="525" name="直線コネクタ 524"/>
        <xdr:cNvCxnSpPr/>
      </xdr:nvCxnSpPr>
      <xdr:spPr>
        <a:xfrm>
          <a:off x="13703300" y="5543530"/>
          <a:ext cx="889000" cy="4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65451</xdr:rowOff>
    </xdr:from>
    <xdr:to>
      <xdr:col>71</xdr:col>
      <xdr:colOff>177800</xdr:colOff>
      <xdr:row>32</xdr:row>
      <xdr:rowOff>57130</xdr:rowOff>
    </xdr:to>
    <xdr:cxnSp macro="">
      <xdr:nvCxnSpPr>
        <xdr:cNvPr id="528" name="直線コネクタ 527"/>
        <xdr:cNvCxnSpPr/>
      </xdr:nvCxnSpPr>
      <xdr:spPr>
        <a:xfrm>
          <a:off x="12814300" y="5380401"/>
          <a:ext cx="889000" cy="16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22652</xdr:rowOff>
    </xdr:from>
    <xdr:to>
      <xdr:col>85</xdr:col>
      <xdr:colOff>177800</xdr:colOff>
      <xdr:row>33</xdr:row>
      <xdr:rowOff>124252</xdr:rowOff>
    </xdr:to>
    <xdr:sp macro="" textlink="">
      <xdr:nvSpPr>
        <xdr:cNvPr id="538" name="楕円 537"/>
        <xdr:cNvSpPr/>
      </xdr:nvSpPr>
      <xdr:spPr>
        <a:xfrm>
          <a:off x="16268700" y="56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45529</xdr:rowOff>
    </xdr:from>
    <xdr:ext cx="534377" cy="259045"/>
    <xdr:sp macro="" textlink="">
      <xdr:nvSpPr>
        <xdr:cNvPr id="539" name="消防費該当値テキスト"/>
        <xdr:cNvSpPr txBox="1"/>
      </xdr:nvSpPr>
      <xdr:spPr>
        <a:xfrm>
          <a:off x="16370300" y="553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94752</xdr:rowOff>
    </xdr:from>
    <xdr:to>
      <xdr:col>81</xdr:col>
      <xdr:colOff>101600</xdr:colOff>
      <xdr:row>34</xdr:row>
      <xdr:rowOff>24902</xdr:rowOff>
    </xdr:to>
    <xdr:sp macro="" textlink="">
      <xdr:nvSpPr>
        <xdr:cNvPr id="540" name="楕円 539"/>
        <xdr:cNvSpPr/>
      </xdr:nvSpPr>
      <xdr:spPr>
        <a:xfrm>
          <a:off x="154305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41429</xdr:rowOff>
    </xdr:from>
    <xdr:ext cx="534377" cy="259045"/>
    <xdr:sp macro="" textlink="">
      <xdr:nvSpPr>
        <xdr:cNvPr id="541" name="テキスト ボックス 540"/>
        <xdr:cNvSpPr txBox="1"/>
      </xdr:nvSpPr>
      <xdr:spPr>
        <a:xfrm>
          <a:off x="15214111" y="55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79207</xdr:rowOff>
    </xdr:from>
    <xdr:to>
      <xdr:col>76</xdr:col>
      <xdr:colOff>165100</xdr:colOff>
      <xdr:row>35</xdr:row>
      <xdr:rowOff>9357</xdr:rowOff>
    </xdr:to>
    <xdr:sp macro="" textlink="">
      <xdr:nvSpPr>
        <xdr:cNvPr id="542" name="楕円 541"/>
        <xdr:cNvSpPr/>
      </xdr:nvSpPr>
      <xdr:spPr>
        <a:xfrm>
          <a:off x="14541500" y="59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25884</xdr:rowOff>
    </xdr:from>
    <xdr:ext cx="534377" cy="259045"/>
    <xdr:sp macro="" textlink="">
      <xdr:nvSpPr>
        <xdr:cNvPr id="543" name="テキスト ボックス 542"/>
        <xdr:cNvSpPr txBox="1"/>
      </xdr:nvSpPr>
      <xdr:spPr>
        <a:xfrm>
          <a:off x="14325111" y="56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6330</xdr:rowOff>
    </xdr:from>
    <xdr:to>
      <xdr:col>72</xdr:col>
      <xdr:colOff>38100</xdr:colOff>
      <xdr:row>32</xdr:row>
      <xdr:rowOff>107930</xdr:rowOff>
    </xdr:to>
    <xdr:sp macro="" textlink="">
      <xdr:nvSpPr>
        <xdr:cNvPr id="544" name="楕円 543"/>
        <xdr:cNvSpPr/>
      </xdr:nvSpPr>
      <xdr:spPr>
        <a:xfrm>
          <a:off x="13652500" y="54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124457</xdr:rowOff>
    </xdr:from>
    <xdr:ext cx="534377" cy="259045"/>
    <xdr:sp macro="" textlink="">
      <xdr:nvSpPr>
        <xdr:cNvPr id="545" name="テキスト ボックス 544"/>
        <xdr:cNvSpPr txBox="1"/>
      </xdr:nvSpPr>
      <xdr:spPr>
        <a:xfrm>
          <a:off x="13436111" y="5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14651</xdr:rowOff>
    </xdr:from>
    <xdr:to>
      <xdr:col>67</xdr:col>
      <xdr:colOff>101600</xdr:colOff>
      <xdr:row>31</xdr:row>
      <xdr:rowOff>116251</xdr:rowOff>
    </xdr:to>
    <xdr:sp macro="" textlink="">
      <xdr:nvSpPr>
        <xdr:cNvPr id="546" name="楕円 545"/>
        <xdr:cNvSpPr/>
      </xdr:nvSpPr>
      <xdr:spPr>
        <a:xfrm>
          <a:off x="12763500" y="53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132778</xdr:rowOff>
    </xdr:from>
    <xdr:ext cx="534377" cy="259045"/>
    <xdr:sp macro="" textlink="">
      <xdr:nvSpPr>
        <xdr:cNvPr id="547" name="テキスト ボックス 546"/>
        <xdr:cNvSpPr txBox="1"/>
      </xdr:nvSpPr>
      <xdr:spPr>
        <a:xfrm>
          <a:off x="12547111" y="510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121888</xdr:rowOff>
    </xdr:from>
    <xdr:to>
      <xdr:col>85</xdr:col>
      <xdr:colOff>127000</xdr:colOff>
      <xdr:row>53</xdr:row>
      <xdr:rowOff>149358</xdr:rowOff>
    </xdr:to>
    <xdr:cxnSp macro="">
      <xdr:nvCxnSpPr>
        <xdr:cNvPr id="577" name="直線コネクタ 576"/>
        <xdr:cNvCxnSpPr/>
      </xdr:nvCxnSpPr>
      <xdr:spPr>
        <a:xfrm flipV="1">
          <a:off x="15481300" y="8865838"/>
          <a:ext cx="838200" cy="3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149358</xdr:rowOff>
    </xdr:from>
    <xdr:to>
      <xdr:col>81</xdr:col>
      <xdr:colOff>50800</xdr:colOff>
      <xdr:row>54</xdr:row>
      <xdr:rowOff>112820</xdr:rowOff>
    </xdr:to>
    <xdr:cxnSp macro="">
      <xdr:nvCxnSpPr>
        <xdr:cNvPr id="580" name="直線コネクタ 579"/>
        <xdr:cNvCxnSpPr/>
      </xdr:nvCxnSpPr>
      <xdr:spPr>
        <a:xfrm flipV="1">
          <a:off x="14592300" y="9236208"/>
          <a:ext cx="889000" cy="1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112820</xdr:rowOff>
    </xdr:from>
    <xdr:to>
      <xdr:col>76</xdr:col>
      <xdr:colOff>114300</xdr:colOff>
      <xdr:row>55</xdr:row>
      <xdr:rowOff>32201</xdr:rowOff>
    </xdr:to>
    <xdr:cxnSp macro="">
      <xdr:nvCxnSpPr>
        <xdr:cNvPr id="583" name="直線コネクタ 582"/>
        <xdr:cNvCxnSpPr/>
      </xdr:nvCxnSpPr>
      <xdr:spPr>
        <a:xfrm flipV="1">
          <a:off x="13703300" y="9371120"/>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118211</xdr:rowOff>
    </xdr:from>
    <xdr:to>
      <xdr:col>71</xdr:col>
      <xdr:colOff>177800</xdr:colOff>
      <xdr:row>55</xdr:row>
      <xdr:rowOff>32201</xdr:rowOff>
    </xdr:to>
    <xdr:cxnSp macro="">
      <xdr:nvCxnSpPr>
        <xdr:cNvPr id="586" name="直線コネクタ 585"/>
        <xdr:cNvCxnSpPr/>
      </xdr:nvCxnSpPr>
      <xdr:spPr>
        <a:xfrm>
          <a:off x="12814300" y="9376511"/>
          <a:ext cx="889000" cy="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71088</xdr:rowOff>
    </xdr:from>
    <xdr:to>
      <xdr:col>85</xdr:col>
      <xdr:colOff>177800</xdr:colOff>
      <xdr:row>52</xdr:row>
      <xdr:rowOff>1238</xdr:rowOff>
    </xdr:to>
    <xdr:sp macro="" textlink="">
      <xdr:nvSpPr>
        <xdr:cNvPr id="596" name="楕円 595"/>
        <xdr:cNvSpPr/>
      </xdr:nvSpPr>
      <xdr:spPr>
        <a:xfrm>
          <a:off x="16268700" y="88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93965</xdr:rowOff>
    </xdr:from>
    <xdr:ext cx="534377" cy="259045"/>
    <xdr:sp macro="" textlink="">
      <xdr:nvSpPr>
        <xdr:cNvPr id="597" name="教育費該当値テキスト"/>
        <xdr:cNvSpPr txBox="1"/>
      </xdr:nvSpPr>
      <xdr:spPr>
        <a:xfrm>
          <a:off x="16370300" y="866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98558</xdr:rowOff>
    </xdr:from>
    <xdr:to>
      <xdr:col>81</xdr:col>
      <xdr:colOff>101600</xdr:colOff>
      <xdr:row>54</xdr:row>
      <xdr:rowOff>28708</xdr:rowOff>
    </xdr:to>
    <xdr:sp macro="" textlink="">
      <xdr:nvSpPr>
        <xdr:cNvPr id="598" name="楕円 597"/>
        <xdr:cNvSpPr/>
      </xdr:nvSpPr>
      <xdr:spPr>
        <a:xfrm>
          <a:off x="15430500" y="91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45235</xdr:rowOff>
    </xdr:from>
    <xdr:ext cx="534377" cy="259045"/>
    <xdr:sp macro="" textlink="">
      <xdr:nvSpPr>
        <xdr:cNvPr id="599" name="テキスト ボックス 598"/>
        <xdr:cNvSpPr txBox="1"/>
      </xdr:nvSpPr>
      <xdr:spPr>
        <a:xfrm>
          <a:off x="15214111" y="89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62020</xdr:rowOff>
    </xdr:from>
    <xdr:to>
      <xdr:col>76</xdr:col>
      <xdr:colOff>165100</xdr:colOff>
      <xdr:row>54</xdr:row>
      <xdr:rowOff>163620</xdr:rowOff>
    </xdr:to>
    <xdr:sp macro="" textlink="">
      <xdr:nvSpPr>
        <xdr:cNvPr id="600" name="楕円 599"/>
        <xdr:cNvSpPr/>
      </xdr:nvSpPr>
      <xdr:spPr>
        <a:xfrm>
          <a:off x="14541500" y="93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8697</xdr:rowOff>
    </xdr:from>
    <xdr:ext cx="534377" cy="259045"/>
    <xdr:sp macro="" textlink="">
      <xdr:nvSpPr>
        <xdr:cNvPr id="601" name="テキスト ボックス 600"/>
        <xdr:cNvSpPr txBox="1"/>
      </xdr:nvSpPr>
      <xdr:spPr>
        <a:xfrm>
          <a:off x="14325111" y="90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152851</xdr:rowOff>
    </xdr:from>
    <xdr:to>
      <xdr:col>72</xdr:col>
      <xdr:colOff>38100</xdr:colOff>
      <xdr:row>55</xdr:row>
      <xdr:rowOff>83001</xdr:rowOff>
    </xdr:to>
    <xdr:sp macro="" textlink="">
      <xdr:nvSpPr>
        <xdr:cNvPr id="602" name="楕円 601"/>
        <xdr:cNvSpPr/>
      </xdr:nvSpPr>
      <xdr:spPr>
        <a:xfrm>
          <a:off x="13652500" y="94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99528</xdr:rowOff>
    </xdr:from>
    <xdr:ext cx="534377" cy="259045"/>
    <xdr:sp macro="" textlink="">
      <xdr:nvSpPr>
        <xdr:cNvPr id="603" name="テキスト ボックス 602"/>
        <xdr:cNvSpPr txBox="1"/>
      </xdr:nvSpPr>
      <xdr:spPr>
        <a:xfrm>
          <a:off x="13436111" y="91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67411</xdr:rowOff>
    </xdr:from>
    <xdr:to>
      <xdr:col>67</xdr:col>
      <xdr:colOff>101600</xdr:colOff>
      <xdr:row>54</xdr:row>
      <xdr:rowOff>169011</xdr:rowOff>
    </xdr:to>
    <xdr:sp macro="" textlink="">
      <xdr:nvSpPr>
        <xdr:cNvPr id="604" name="楕円 603"/>
        <xdr:cNvSpPr/>
      </xdr:nvSpPr>
      <xdr:spPr>
        <a:xfrm>
          <a:off x="12763500" y="93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14088</xdr:rowOff>
    </xdr:from>
    <xdr:ext cx="534377" cy="259045"/>
    <xdr:sp macro="" textlink="">
      <xdr:nvSpPr>
        <xdr:cNvPr id="605" name="テキスト ボックス 604"/>
        <xdr:cNvSpPr txBox="1"/>
      </xdr:nvSpPr>
      <xdr:spPr>
        <a:xfrm>
          <a:off x="12547111" y="91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122290</xdr:rowOff>
    </xdr:from>
    <xdr:to>
      <xdr:col>85</xdr:col>
      <xdr:colOff>127000</xdr:colOff>
      <xdr:row>78</xdr:row>
      <xdr:rowOff>137478</xdr:rowOff>
    </xdr:to>
    <xdr:cxnSp macro="">
      <xdr:nvCxnSpPr>
        <xdr:cNvPr id="632" name="直線コネクタ 631"/>
        <xdr:cNvCxnSpPr/>
      </xdr:nvCxnSpPr>
      <xdr:spPr>
        <a:xfrm flipV="1">
          <a:off x="15481300" y="13495390"/>
          <a:ext cx="8382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137478</xdr:rowOff>
    </xdr:from>
    <xdr:to>
      <xdr:col>81</xdr:col>
      <xdr:colOff>50800</xdr:colOff>
      <xdr:row>78</xdr:row>
      <xdr:rowOff>139700</xdr:rowOff>
    </xdr:to>
    <xdr:cxnSp macro="">
      <xdr:nvCxnSpPr>
        <xdr:cNvPr id="635" name="直線コネクタ 634"/>
        <xdr:cNvCxnSpPr/>
      </xdr:nvCxnSpPr>
      <xdr:spPr>
        <a:xfrm flipV="1">
          <a:off x="14592300" y="1351057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136216</xdr:rowOff>
    </xdr:from>
    <xdr:to>
      <xdr:col>76</xdr:col>
      <xdr:colOff>114300</xdr:colOff>
      <xdr:row>78</xdr:row>
      <xdr:rowOff>139700</xdr:rowOff>
    </xdr:to>
    <xdr:cxnSp macro="">
      <xdr:nvCxnSpPr>
        <xdr:cNvPr id="638" name="直線コネクタ 637"/>
        <xdr:cNvCxnSpPr/>
      </xdr:nvCxnSpPr>
      <xdr:spPr>
        <a:xfrm>
          <a:off x="13703300" y="13509316"/>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136216</xdr:rowOff>
    </xdr:from>
    <xdr:to>
      <xdr:col>71</xdr:col>
      <xdr:colOff>177800</xdr:colOff>
      <xdr:row>78</xdr:row>
      <xdr:rowOff>139243</xdr:rowOff>
    </xdr:to>
    <xdr:cxnSp macro="">
      <xdr:nvCxnSpPr>
        <xdr:cNvPr id="641" name="直線コネクタ 640"/>
        <xdr:cNvCxnSpPr/>
      </xdr:nvCxnSpPr>
      <xdr:spPr>
        <a:xfrm flipV="1">
          <a:off x="12814300" y="13509316"/>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71490</xdr:rowOff>
    </xdr:from>
    <xdr:to>
      <xdr:col>85</xdr:col>
      <xdr:colOff>177800</xdr:colOff>
      <xdr:row>79</xdr:row>
      <xdr:rowOff>1640</xdr:rowOff>
    </xdr:to>
    <xdr:sp macro="" textlink="">
      <xdr:nvSpPr>
        <xdr:cNvPr id="651" name="楕円 650"/>
        <xdr:cNvSpPr/>
      </xdr:nvSpPr>
      <xdr:spPr>
        <a:xfrm>
          <a:off x="16268700" y="13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86678</xdr:rowOff>
    </xdr:from>
    <xdr:to>
      <xdr:col>81</xdr:col>
      <xdr:colOff>101600</xdr:colOff>
      <xdr:row>79</xdr:row>
      <xdr:rowOff>16828</xdr:rowOff>
    </xdr:to>
    <xdr:sp macro="" textlink="">
      <xdr:nvSpPr>
        <xdr:cNvPr id="653" name="楕円 652"/>
        <xdr:cNvSpPr/>
      </xdr:nvSpPr>
      <xdr:spPr>
        <a:xfrm>
          <a:off x="15430500" y="134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7955</xdr:rowOff>
    </xdr:from>
    <xdr:ext cx="378565" cy="259045"/>
    <xdr:sp macro="" textlink="">
      <xdr:nvSpPr>
        <xdr:cNvPr id="654" name="テキスト ボックス 653"/>
        <xdr:cNvSpPr txBox="1"/>
      </xdr:nvSpPr>
      <xdr:spPr>
        <a:xfrm>
          <a:off x="15292017" y="13552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85416</xdr:rowOff>
    </xdr:from>
    <xdr:to>
      <xdr:col>72</xdr:col>
      <xdr:colOff>38100</xdr:colOff>
      <xdr:row>79</xdr:row>
      <xdr:rowOff>15566</xdr:rowOff>
    </xdr:to>
    <xdr:sp macro="" textlink="">
      <xdr:nvSpPr>
        <xdr:cNvPr id="657" name="楕円 656"/>
        <xdr:cNvSpPr/>
      </xdr:nvSpPr>
      <xdr:spPr>
        <a:xfrm>
          <a:off x="13652500" y="134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6693</xdr:rowOff>
    </xdr:from>
    <xdr:ext cx="378565" cy="259045"/>
    <xdr:sp macro="" textlink="">
      <xdr:nvSpPr>
        <xdr:cNvPr id="658" name="テキスト ボックス 657"/>
        <xdr:cNvSpPr txBox="1"/>
      </xdr:nvSpPr>
      <xdr:spPr>
        <a:xfrm>
          <a:off x="13514017" y="1355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88443</xdr:rowOff>
    </xdr:from>
    <xdr:to>
      <xdr:col>67</xdr:col>
      <xdr:colOff>101600</xdr:colOff>
      <xdr:row>79</xdr:row>
      <xdr:rowOff>18593</xdr:rowOff>
    </xdr:to>
    <xdr:sp macro="" textlink="">
      <xdr:nvSpPr>
        <xdr:cNvPr id="659" name="楕円 658"/>
        <xdr:cNvSpPr/>
      </xdr:nvSpPr>
      <xdr:spPr>
        <a:xfrm>
          <a:off x="12763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9720</xdr:rowOff>
    </xdr:from>
    <xdr:ext cx="313932" cy="259045"/>
    <xdr:sp macro="" textlink="">
      <xdr:nvSpPr>
        <xdr:cNvPr id="660" name="テキスト ボックス 659"/>
        <xdr:cNvSpPr txBox="1"/>
      </xdr:nvSpPr>
      <xdr:spPr>
        <a:xfrm>
          <a:off x="12657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131471</xdr:rowOff>
    </xdr:from>
    <xdr:to>
      <xdr:col>85</xdr:col>
      <xdr:colOff>127000</xdr:colOff>
      <xdr:row>94</xdr:row>
      <xdr:rowOff>154839</xdr:rowOff>
    </xdr:to>
    <xdr:cxnSp macro="">
      <xdr:nvCxnSpPr>
        <xdr:cNvPr id="689" name="直線コネクタ 688"/>
        <xdr:cNvCxnSpPr/>
      </xdr:nvCxnSpPr>
      <xdr:spPr>
        <a:xfrm flipV="1">
          <a:off x="15481300" y="16247771"/>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154839</xdr:rowOff>
    </xdr:from>
    <xdr:to>
      <xdr:col>81</xdr:col>
      <xdr:colOff>50800</xdr:colOff>
      <xdr:row>95</xdr:row>
      <xdr:rowOff>6719</xdr:rowOff>
    </xdr:to>
    <xdr:cxnSp macro="">
      <xdr:nvCxnSpPr>
        <xdr:cNvPr id="692" name="直線コネクタ 691"/>
        <xdr:cNvCxnSpPr/>
      </xdr:nvCxnSpPr>
      <xdr:spPr>
        <a:xfrm flipV="1">
          <a:off x="14592300" y="16271139"/>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115596</xdr:rowOff>
    </xdr:from>
    <xdr:to>
      <xdr:col>76</xdr:col>
      <xdr:colOff>114300</xdr:colOff>
      <xdr:row>95</xdr:row>
      <xdr:rowOff>6719</xdr:rowOff>
    </xdr:to>
    <xdr:cxnSp macro="">
      <xdr:nvCxnSpPr>
        <xdr:cNvPr id="695" name="直線コネクタ 694"/>
        <xdr:cNvCxnSpPr/>
      </xdr:nvCxnSpPr>
      <xdr:spPr>
        <a:xfrm>
          <a:off x="13703300" y="16231896"/>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95644</xdr:rowOff>
    </xdr:from>
    <xdr:to>
      <xdr:col>71</xdr:col>
      <xdr:colOff>177800</xdr:colOff>
      <xdr:row>94</xdr:row>
      <xdr:rowOff>115596</xdr:rowOff>
    </xdr:to>
    <xdr:cxnSp macro="">
      <xdr:nvCxnSpPr>
        <xdr:cNvPr id="698" name="直線コネクタ 697"/>
        <xdr:cNvCxnSpPr/>
      </xdr:nvCxnSpPr>
      <xdr:spPr>
        <a:xfrm>
          <a:off x="12814300" y="16211944"/>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80671</xdr:rowOff>
    </xdr:from>
    <xdr:to>
      <xdr:col>85</xdr:col>
      <xdr:colOff>177800</xdr:colOff>
      <xdr:row>95</xdr:row>
      <xdr:rowOff>10821</xdr:rowOff>
    </xdr:to>
    <xdr:sp macro="" textlink="">
      <xdr:nvSpPr>
        <xdr:cNvPr id="708" name="楕円 707"/>
        <xdr:cNvSpPr/>
      </xdr:nvSpPr>
      <xdr:spPr>
        <a:xfrm>
          <a:off x="16268700" y="161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103548</xdr:rowOff>
    </xdr:from>
    <xdr:ext cx="534377" cy="259045"/>
    <xdr:sp macro="" textlink="">
      <xdr:nvSpPr>
        <xdr:cNvPr id="709" name="公債費該当値テキスト"/>
        <xdr:cNvSpPr txBox="1"/>
      </xdr:nvSpPr>
      <xdr:spPr>
        <a:xfrm>
          <a:off x="16370300" y="16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104039</xdr:rowOff>
    </xdr:from>
    <xdr:to>
      <xdr:col>81</xdr:col>
      <xdr:colOff>101600</xdr:colOff>
      <xdr:row>95</xdr:row>
      <xdr:rowOff>34189</xdr:rowOff>
    </xdr:to>
    <xdr:sp macro="" textlink="">
      <xdr:nvSpPr>
        <xdr:cNvPr id="710" name="楕円 709"/>
        <xdr:cNvSpPr/>
      </xdr:nvSpPr>
      <xdr:spPr>
        <a:xfrm>
          <a:off x="15430500" y="162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50716</xdr:rowOff>
    </xdr:from>
    <xdr:ext cx="534377" cy="259045"/>
    <xdr:sp macro="" textlink="">
      <xdr:nvSpPr>
        <xdr:cNvPr id="711" name="テキスト ボックス 710"/>
        <xdr:cNvSpPr txBox="1"/>
      </xdr:nvSpPr>
      <xdr:spPr>
        <a:xfrm>
          <a:off x="15214111" y="159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127369</xdr:rowOff>
    </xdr:from>
    <xdr:to>
      <xdr:col>76</xdr:col>
      <xdr:colOff>165100</xdr:colOff>
      <xdr:row>95</xdr:row>
      <xdr:rowOff>57519</xdr:rowOff>
    </xdr:to>
    <xdr:sp macro="" textlink="">
      <xdr:nvSpPr>
        <xdr:cNvPr id="712" name="楕円 711"/>
        <xdr:cNvSpPr/>
      </xdr:nvSpPr>
      <xdr:spPr>
        <a:xfrm>
          <a:off x="14541500" y="1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74046</xdr:rowOff>
    </xdr:from>
    <xdr:ext cx="534377" cy="259045"/>
    <xdr:sp macro="" textlink="">
      <xdr:nvSpPr>
        <xdr:cNvPr id="713" name="テキスト ボックス 712"/>
        <xdr:cNvSpPr txBox="1"/>
      </xdr:nvSpPr>
      <xdr:spPr>
        <a:xfrm>
          <a:off x="14325111" y="160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64796</xdr:rowOff>
    </xdr:from>
    <xdr:to>
      <xdr:col>72</xdr:col>
      <xdr:colOff>38100</xdr:colOff>
      <xdr:row>94</xdr:row>
      <xdr:rowOff>166396</xdr:rowOff>
    </xdr:to>
    <xdr:sp macro="" textlink="">
      <xdr:nvSpPr>
        <xdr:cNvPr id="714" name="楕円 713"/>
        <xdr:cNvSpPr/>
      </xdr:nvSpPr>
      <xdr:spPr>
        <a:xfrm>
          <a:off x="13652500" y="161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11473</xdr:rowOff>
    </xdr:from>
    <xdr:ext cx="534377" cy="259045"/>
    <xdr:sp macro="" textlink="">
      <xdr:nvSpPr>
        <xdr:cNvPr id="715" name="テキスト ボックス 714"/>
        <xdr:cNvSpPr txBox="1"/>
      </xdr:nvSpPr>
      <xdr:spPr>
        <a:xfrm>
          <a:off x="13436111" y="159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44844</xdr:rowOff>
    </xdr:from>
    <xdr:to>
      <xdr:col>67</xdr:col>
      <xdr:colOff>101600</xdr:colOff>
      <xdr:row>94</xdr:row>
      <xdr:rowOff>146444</xdr:rowOff>
    </xdr:to>
    <xdr:sp macro="" textlink="">
      <xdr:nvSpPr>
        <xdr:cNvPr id="716" name="楕円 715"/>
        <xdr:cNvSpPr/>
      </xdr:nvSpPr>
      <xdr:spPr>
        <a:xfrm>
          <a:off x="12763500" y="161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162971</xdr:rowOff>
    </xdr:from>
    <xdr:ext cx="534377" cy="259045"/>
    <xdr:sp macro="" textlink="">
      <xdr:nvSpPr>
        <xdr:cNvPr id="717" name="テキスト ボックス 716"/>
        <xdr:cNvSpPr txBox="1"/>
      </xdr:nvSpPr>
      <xdr:spPr>
        <a:xfrm>
          <a:off x="12547111" y="159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8712</xdr:rowOff>
    </xdr:from>
    <xdr:to>
      <xdr:col>116</xdr:col>
      <xdr:colOff>63500</xdr:colOff>
      <xdr:row>38</xdr:row>
      <xdr:rowOff>139700</xdr:rowOff>
    </xdr:to>
    <xdr:cxnSp macro="">
      <xdr:nvCxnSpPr>
        <xdr:cNvPr id="744" name="直線コネクタ 743"/>
        <xdr:cNvCxnSpPr/>
      </xdr:nvCxnSpPr>
      <xdr:spPr>
        <a:xfrm>
          <a:off x="21323300" y="6180912"/>
          <a:ext cx="8382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8712</xdr:rowOff>
    </xdr:from>
    <xdr:to>
      <xdr:col>111</xdr:col>
      <xdr:colOff>177800</xdr:colOff>
      <xdr:row>38</xdr:row>
      <xdr:rowOff>139700</xdr:rowOff>
    </xdr:to>
    <xdr:cxnSp macro="">
      <xdr:nvCxnSpPr>
        <xdr:cNvPr id="747" name="直線コネクタ 746"/>
        <xdr:cNvCxnSpPr/>
      </xdr:nvCxnSpPr>
      <xdr:spPr>
        <a:xfrm flipV="1">
          <a:off x="20434300" y="6180912"/>
          <a:ext cx="8890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135679</xdr:rowOff>
    </xdr:from>
    <xdr:ext cx="378565" cy="259045"/>
    <xdr:sp macro="" textlink="">
      <xdr:nvSpPr>
        <xdr:cNvPr id="749" name="テキスト ボックス 748"/>
        <xdr:cNvSpPr txBox="1"/>
      </xdr:nvSpPr>
      <xdr:spPr>
        <a:xfrm>
          <a:off x="21134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129362</xdr:rowOff>
    </xdr:from>
    <xdr:to>
      <xdr:col>112</xdr:col>
      <xdr:colOff>38100</xdr:colOff>
      <xdr:row>36</xdr:row>
      <xdr:rowOff>59512</xdr:rowOff>
    </xdr:to>
    <xdr:sp macro="" textlink="">
      <xdr:nvSpPr>
        <xdr:cNvPr id="765" name="楕円 764"/>
        <xdr:cNvSpPr/>
      </xdr:nvSpPr>
      <xdr:spPr>
        <a:xfrm>
          <a:off x="21272500" y="61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76039</xdr:rowOff>
    </xdr:from>
    <xdr:ext cx="469744" cy="259045"/>
    <xdr:sp macro="" textlink="">
      <xdr:nvSpPr>
        <xdr:cNvPr id="766" name="テキスト ボックス 765"/>
        <xdr:cNvSpPr txBox="1"/>
      </xdr:nvSpPr>
      <xdr:spPr>
        <a:xfrm>
          <a:off x="21088428" y="590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87,935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前年度比増額となった主な理由は、村上市スケートパーク建設事業や荒川地区公民館建設事業等の普通建設事業費の増加によるものである。土木費は前年度比減額となったが、村上総合病院移転新築周辺道路整備事業や日本海沿岸東北自動車道整備推進事業等の大規模事業が重なったことで、類似団体平均と比較して依然高い水準にある。また消防費が類似団体平均と比較して高止まりしているのは、消防業務を市単独で実施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144,366</a:t>
          </a:r>
          <a:r>
            <a:rPr kumimoji="1" lang="ja-JP" altLang="en-US" sz="1300">
              <a:latin typeface="ＭＳ Ｐゴシック" panose="020B0600070205080204" pitchFamily="50" charset="-128"/>
              <a:ea typeface="ＭＳ Ｐゴシック" panose="020B0600070205080204" pitchFamily="50" charset="-128"/>
            </a:rPr>
            <a:t>円で、類似団体平均と比較して低い水準にあるが、生活保護費等の扶助費が年々上昇傾向にあることから、選択と集中による施策を進める必要がある。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比５．３４ポイント、実質単年度収支については前年度比１２．６４ポイントと大幅に増加しているが、これは、村上市合併特例措置逓減対策準備基金を廃止し、財政調整基金に組み替えたことが主な要因である。</a:t>
          </a:r>
        </a:p>
        <a:p>
          <a:r>
            <a:rPr kumimoji="1" lang="ja-JP" altLang="en-US" sz="1400">
              <a:latin typeface="ＭＳ ゴシック" pitchFamily="49" charset="-128"/>
              <a:ea typeface="ＭＳ ゴシック" pitchFamily="49" charset="-128"/>
            </a:rPr>
            <a:t>　また、実質収支額は約２．２億円の増額となったことにより、前年度と比較し１．０６ポイント増加している。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全会計で赤字額は出ていないものの、合併算定替期間が満了することによる普通交付税等の一般財源の確保が困難となることから、更なる行財政改革を進める必要がある。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37349479</v>
      </c>
      <c r="BO4" s="461"/>
      <c r="BP4" s="461"/>
      <c r="BQ4" s="461"/>
      <c r="BR4" s="461"/>
      <c r="BS4" s="461"/>
      <c r="BT4" s="461"/>
      <c r="BU4" s="462"/>
      <c r="BV4" s="460">
        <v>35330867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4.2</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36318975</v>
      </c>
      <c r="BO5" s="466"/>
      <c r="BP5" s="466"/>
      <c r="BQ5" s="466"/>
      <c r="BR5" s="466"/>
      <c r="BS5" s="466"/>
      <c r="BT5" s="466"/>
      <c r="BU5" s="467"/>
      <c r="BV5" s="465">
        <v>34609966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92.4</v>
      </c>
      <c r="CU5" s="436"/>
      <c r="CV5" s="436"/>
      <c r="CW5" s="436"/>
      <c r="CX5" s="436"/>
      <c r="CY5" s="436"/>
      <c r="CZ5" s="436"/>
      <c r="DA5" s="437"/>
      <c r="DB5" s="435">
        <v>91.2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1030504</v>
      </c>
      <c r="BO6" s="466"/>
      <c r="BP6" s="466"/>
      <c r="BQ6" s="466"/>
      <c r="BR6" s="466"/>
      <c r="BS6" s="466"/>
      <c r="BT6" s="466"/>
      <c r="BU6" s="467"/>
      <c r="BV6" s="465">
        <v>720901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96.9</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118355</v>
      </c>
      <c r="BO7" s="466"/>
      <c r="BP7" s="466"/>
      <c r="BQ7" s="466"/>
      <c r="BR7" s="466"/>
      <c r="BS7" s="466"/>
      <c r="BT7" s="466"/>
      <c r="BU7" s="467"/>
      <c r="BV7" s="465">
        <v>33709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21562936</v>
      </c>
      <c r="CU7" s="466"/>
      <c r="CV7" s="466"/>
      <c r="CW7" s="466"/>
      <c r="CX7" s="466"/>
      <c r="CY7" s="466"/>
      <c r="CZ7" s="466"/>
      <c r="DA7" s="467"/>
      <c r="DB7" s="465">
        <v>21668781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912149</v>
      </c>
      <c r="BO8" s="466"/>
      <c r="BP8" s="466"/>
      <c r="BQ8" s="466"/>
      <c r="BR8" s="466"/>
      <c r="BS8" s="466"/>
      <c r="BT8" s="466"/>
      <c r="BU8" s="467"/>
      <c r="BV8" s="465">
        <v>687192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0.35</v>
      </c>
      <c r="CU8" s="579"/>
      <c r="CV8" s="579"/>
      <c r="CW8" s="579"/>
      <c r="CX8" s="579"/>
      <c r="CY8" s="579"/>
      <c r="CZ8" s="579"/>
      <c r="DA8" s="580"/>
      <c r="DB8" s="578">
        <v>0.36</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62442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224957</v>
      </c>
      <c r="BO9" s="466"/>
      <c r="BP9" s="466"/>
      <c r="BQ9" s="466"/>
      <c r="BR9" s="466"/>
      <c r="BS9" s="466"/>
      <c r="BT9" s="466"/>
      <c r="BU9" s="467"/>
      <c r="BV9" s="465">
        <v>-397768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13.6</v>
      </c>
      <c r="CU9" s="436"/>
      <c r="CV9" s="436"/>
      <c r="CW9" s="436"/>
      <c r="CX9" s="436"/>
      <c r="CY9" s="436"/>
      <c r="CZ9" s="436"/>
      <c r="DA9" s="437"/>
      <c r="DB9" s="435">
        <v>13.9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66427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1450413</v>
      </c>
      <c r="BO10" s="466"/>
      <c r="BP10" s="466"/>
      <c r="BQ10" s="466"/>
      <c r="BR10" s="466"/>
      <c r="BS10" s="466"/>
      <c r="BT10" s="466"/>
      <c r="BU10" s="467"/>
      <c r="BV10" s="465">
        <v>413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60339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960000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60038</v>
      </c>
      <c r="S13" s="569"/>
      <c r="T13" s="569"/>
      <c r="U13" s="569"/>
      <c r="V13" s="570"/>
      <c r="W13" s="556" t="s">
        <v>139</v>
      </c>
      <c r="X13" s="478"/>
      <c r="Y13" s="478"/>
      <c r="Z13" s="478"/>
      <c r="AA13" s="478"/>
      <c r="AB13" s="479"/>
      <c r="AC13" s="441">
        <v>3021</v>
      </c>
      <c r="AD13" s="442"/>
      <c r="AE13" s="442"/>
      <c r="AF13" s="442"/>
      <c r="AG13" s="443"/>
      <c r="AH13" s="441">
        <v>3036</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1375370</v>
      </c>
      <c r="BO13" s="466"/>
      <c r="BP13" s="466"/>
      <c r="BQ13" s="466"/>
      <c r="BR13" s="466"/>
      <c r="BS13" s="466"/>
      <c r="BT13" s="466"/>
      <c r="BU13" s="467"/>
      <c r="BV13" s="465">
        <v>-1357355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12.9</v>
      </c>
      <c r="CU13" s="436"/>
      <c r="CV13" s="436"/>
      <c r="CW13" s="436"/>
      <c r="CX13" s="436"/>
      <c r="CY13" s="436"/>
      <c r="CZ13" s="436"/>
      <c r="DA13" s="437"/>
      <c r="DB13" s="435">
        <v>13.3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61475</v>
      </c>
      <c r="S14" s="569"/>
      <c r="T14" s="569"/>
      <c r="U14" s="569"/>
      <c r="V14" s="570"/>
      <c r="W14" s="571"/>
      <c r="X14" s="481"/>
      <c r="Y14" s="481"/>
      <c r="Z14" s="481"/>
      <c r="AA14" s="481"/>
      <c r="AB14" s="482"/>
      <c r="AC14" s="561">
        <v>10</v>
      </c>
      <c r="AD14" s="562"/>
      <c r="AE14" s="562"/>
      <c r="AF14" s="562"/>
      <c r="AG14" s="563"/>
      <c r="AH14" s="561">
        <v>9.8000000000000007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121</v>
      </c>
      <c r="CU14" s="573"/>
      <c r="CV14" s="573"/>
      <c r="CW14" s="573"/>
      <c r="CX14" s="573"/>
      <c r="CY14" s="573"/>
      <c r="CZ14" s="573"/>
      <c r="DA14" s="574"/>
      <c r="DB14" s="572">
        <v>120.5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61184</v>
      </c>
      <c r="S15" s="569"/>
      <c r="T15" s="569"/>
      <c r="U15" s="569"/>
      <c r="V15" s="570"/>
      <c r="W15" s="556" t="s">
        <v>147</v>
      </c>
      <c r="X15" s="478"/>
      <c r="Y15" s="478"/>
      <c r="Z15" s="478"/>
      <c r="AA15" s="478"/>
      <c r="AB15" s="479"/>
      <c r="AC15" s="441">
        <v>9507</v>
      </c>
      <c r="AD15" s="442"/>
      <c r="AE15" s="442"/>
      <c r="AF15" s="442"/>
      <c r="AG15" s="443"/>
      <c r="AH15" s="441">
        <v>9724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6404622</v>
      </c>
      <c r="BO15" s="461"/>
      <c r="BP15" s="461"/>
      <c r="BQ15" s="461"/>
      <c r="BR15" s="461"/>
      <c r="BS15" s="461"/>
      <c r="BT15" s="461"/>
      <c r="BU15" s="462"/>
      <c r="BV15" s="460">
        <v>6400483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31.6</v>
      </c>
      <c r="AD16" s="562"/>
      <c r="AE16" s="562"/>
      <c r="AF16" s="562"/>
      <c r="AG16" s="563"/>
      <c r="AH16" s="561">
        <v>31.3</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18301871</v>
      </c>
      <c r="BO16" s="466"/>
      <c r="BP16" s="466"/>
      <c r="BQ16" s="466"/>
      <c r="BR16" s="466"/>
      <c r="BS16" s="466"/>
      <c r="BT16" s="466"/>
      <c r="BU16" s="467"/>
      <c r="BV16" s="465">
        <v>18115740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17582</v>
      </c>
      <c r="AD17" s="442"/>
      <c r="AE17" s="442"/>
      <c r="AF17" s="442"/>
      <c r="AG17" s="443"/>
      <c r="AH17" s="441">
        <v>18325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8084375</v>
      </c>
      <c r="BO17" s="466"/>
      <c r="BP17" s="466"/>
      <c r="BQ17" s="466"/>
      <c r="BR17" s="466"/>
      <c r="BS17" s="466"/>
      <c r="BT17" s="466"/>
      <c r="BU17" s="467"/>
      <c r="BV17" s="465">
        <v>8098061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1174.26</v>
      </c>
      <c r="M18" s="530"/>
      <c r="N18" s="530"/>
      <c r="O18" s="530"/>
      <c r="P18" s="530"/>
      <c r="Q18" s="530"/>
      <c r="R18" s="531"/>
      <c r="S18" s="531"/>
      <c r="T18" s="531"/>
      <c r="U18" s="531"/>
      <c r="V18" s="532"/>
      <c r="W18" s="546"/>
      <c r="X18" s="547"/>
      <c r="Y18" s="547"/>
      <c r="Z18" s="547"/>
      <c r="AA18" s="547"/>
      <c r="AB18" s="557"/>
      <c r="AC18" s="429">
        <v>58.4</v>
      </c>
      <c r="AD18" s="430"/>
      <c r="AE18" s="430"/>
      <c r="AF18" s="430"/>
      <c r="AG18" s="533"/>
      <c r="AH18" s="429">
        <v>59</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20268156</v>
      </c>
      <c r="BO18" s="466"/>
      <c r="BP18" s="466"/>
      <c r="BQ18" s="466"/>
      <c r="BR18" s="466"/>
      <c r="BS18" s="466"/>
      <c r="BT18" s="466"/>
      <c r="BU18" s="467"/>
      <c r="BV18" s="465">
        <v>20083006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26381272</v>
      </c>
      <c r="BO19" s="466"/>
      <c r="BP19" s="466"/>
      <c r="BQ19" s="466"/>
      <c r="BR19" s="466"/>
      <c r="BS19" s="466"/>
      <c r="BT19" s="466"/>
      <c r="BU19" s="467"/>
      <c r="BV19" s="465">
        <v>25486848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22138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33937283</v>
      </c>
      <c r="BO23" s="466"/>
      <c r="BP23" s="466"/>
      <c r="BQ23" s="466"/>
      <c r="BR23" s="466"/>
      <c r="BS23" s="466"/>
      <c r="BT23" s="466"/>
      <c r="BU23" s="467"/>
      <c r="BV23" s="465">
        <v>32436819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8004</v>
      </c>
      <c r="R24" s="442"/>
      <c r="S24" s="442"/>
      <c r="T24" s="442"/>
      <c r="U24" s="442"/>
      <c r="V24" s="443"/>
      <c r="W24" s="507"/>
      <c r="X24" s="498"/>
      <c r="Y24" s="499"/>
      <c r="Z24" s="438" t="s">
        <v>171</v>
      </c>
      <c r="AA24" s="439"/>
      <c r="AB24" s="439"/>
      <c r="AC24" s="439"/>
      <c r="AD24" s="439"/>
      <c r="AE24" s="439"/>
      <c r="AF24" s="439"/>
      <c r="AG24" s="440"/>
      <c r="AH24" s="441">
        <v>682</v>
      </c>
      <c r="AI24" s="442"/>
      <c r="AJ24" s="442"/>
      <c r="AK24" s="442"/>
      <c r="AL24" s="443"/>
      <c r="AM24" s="441">
        <v>2007808</v>
      </c>
      <c r="AN24" s="442"/>
      <c r="AO24" s="442"/>
      <c r="AP24" s="442"/>
      <c r="AQ24" s="442"/>
      <c r="AR24" s="443"/>
      <c r="AS24" s="441">
        <v>2944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32419290</v>
      </c>
      <c r="BO24" s="466"/>
      <c r="BP24" s="466"/>
      <c r="BQ24" s="466"/>
      <c r="BR24" s="466"/>
      <c r="BS24" s="466"/>
      <c r="BT24" s="466"/>
      <c r="BU24" s="467"/>
      <c r="BV24" s="465">
        <v>30664620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6143</v>
      </c>
      <c r="R25" s="442"/>
      <c r="S25" s="442"/>
      <c r="T25" s="442"/>
      <c r="U25" s="442"/>
      <c r="V25" s="443"/>
      <c r="W25" s="507"/>
      <c r="X25" s="498"/>
      <c r="Y25" s="499"/>
      <c r="Z25" s="438" t="s">
        <v>174</v>
      </c>
      <c r="AA25" s="439"/>
      <c r="AB25" s="439"/>
      <c r="AC25" s="439"/>
      <c r="AD25" s="439"/>
      <c r="AE25" s="439"/>
      <c r="AF25" s="439"/>
      <c r="AG25" s="440"/>
      <c r="AH25" s="441">
        <v>139</v>
      </c>
      <c r="AI25" s="442"/>
      <c r="AJ25" s="442"/>
      <c r="AK25" s="442"/>
      <c r="AL25" s="443"/>
      <c r="AM25" s="441">
        <v>393231</v>
      </c>
      <c r="AN25" s="442"/>
      <c r="AO25" s="442"/>
      <c r="AP25" s="442"/>
      <c r="AQ25" s="442"/>
      <c r="AR25" s="443"/>
      <c r="AS25" s="441">
        <v>2829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12305839</v>
      </c>
      <c r="BO25" s="461"/>
      <c r="BP25" s="461"/>
      <c r="BQ25" s="461"/>
      <c r="BR25" s="461"/>
      <c r="BS25" s="461"/>
      <c r="BT25" s="461"/>
      <c r="BU25" s="462"/>
      <c r="BV25" s="460">
        <v>11756999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5454</v>
      </c>
      <c r="R26" s="442"/>
      <c r="S26" s="442"/>
      <c r="T26" s="442"/>
      <c r="U26" s="442"/>
      <c r="V26" s="443"/>
      <c r="W26" s="507"/>
      <c r="X26" s="498"/>
      <c r="Y26" s="499"/>
      <c r="Z26" s="438" t="s">
        <v>177</v>
      </c>
      <c r="AA26" s="520"/>
      <c r="AB26" s="520"/>
      <c r="AC26" s="520"/>
      <c r="AD26" s="520"/>
      <c r="AE26" s="520"/>
      <c r="AF26" s="520"/>
      <c r="AG26" s="521"/>
      <c r="AH26" s="441">
        <v>58</v>
      </c>
      <c r="AI26" s="442"/>
      <c r="AJ26" s="442"/>
      <c r="AK26" s="442"/>
      <c r="AL26" s="443"/>
      <c r="AM26" s="441">
        <v>176436</v>
      </c>
      <c r="AN26" s="442"/>
      <c r="AO26" s="442"/>
      <c r="AP26" s="442"/>
      <c r="AQ26" s="442"/>
      <c r="AR26" s="443"/>
      <c r="AS26" s="441">
        <v>3042</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3590</v>
      </c>
      <c r="R27" s="442"/>
      <c r="S27" s="442"/>
      <c r="T27" s="442"/>
      <c r="U27" s="442"/>
      <c r="V27" s="443"/>
      <c r="W27" s="507"/>
      <c r="X27" s="498"/>
      <c r="Y27" s="499"/>
      <c r="Z27" s="438" t="s">
        <v>181</v>
      </c>
      <c r="AA27" s="439"/>
      <c r="AB27" s="439"/>
      <c r="AC27" s="439"/>
      <c r="AD27" s="439"/>
      <c r="AE27" s="439"/>
      <c r="AF27" s="439"/>
      <c r="AG27" s="440"/>
      <c r="AH27" s="441">
        <v>3</v>
      </c>
      <c r="AI27" s="442"/>
      <c r="AJ27" s="442"/>
      <c r="AK27" s="442"/>
      <c r="AL27" s="443"/>
      <c r="AM27" s="441">
        <v>12654</v>
      </c>
      <c r="AN27" s="442"/>
      <c r="AO27" s="442"/>
      <c r="AP27" s="442"/>
      <c r="AQ27" s="442"/>
      <c r="AR27" s="443"/>
      <c r="AS27" s="441">
        <v>4218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325066</v>
      </c>
      <c r="BO27" s="469"/>
      <c r="BP27" s="469"/>
      <c r="BQ27" s="469"/>
      <c r="BR27" s="469"/>
      <c r="BS27" s="469"/>
      <c r="BT27" s="469"/>
      <c r="BU27" s="470"/>
      <c r="BV27" s="468">
        <v>325056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2950</v>
      </c>
      <c r="R28" s="442"/>
      <c r="S28" s="442"/>
      <c r="T28" s="442"/>
      <c r="U28" s="442"/>
      <c r="V28" s="443"/>
      <c r="W28" s="507"/>
      <c r="X28" s="498"/>
      <c r="Y28" s="499"/>
      <c r="Z28" s="438" t="s">
        <v>184</v>
      </c>
      <c r="AA28" s="439"/>
      <c r="AB28" s="439"/>
      <c r="AC28" s="439"/>
      <c r="AD28" s="439"/>
      <c r="AE28" s="439"/>
      <c r="AF28" s="439"/>
      <c r="AG28" s="440"/>
      <c r="AH28" s="441" t="s">
        <v>137</v>
      </c>
      <c r="AI28" s="442"/>
      <c r="AJ28" s="442"/>
      <c r="AK28" s="442"/>
      <c r="AL28" s="443"/>
      <c r="AM28" s="441" t="s">
        <v>137</v>
      </c>
      <c r="AN28" s="442"/>
      <c r="AO28" s="442"/>
      <c r="AP28" s="442"/>
      <c r="AQ28" s="442"/>
      <c r="AR28" s="443"/>
      <c r="AS28" s="441" t="s">
        <v>179</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1695515</v>
      </c>
      <c r="BO28" s="461"/>
      <c r="BP28" s="461"/>
      <c r="BQ28" s="461"/>
      <c r="BR28" s="461"/>
      <c r="BS28" s="461"/>
      <c r="BT28" s="461"/>
      <c r="BU28" s="462"/>
      <c r="BV28" s="460">
        <v>545102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22</v>
      </c>
      <c r="M29" s="442"/>
      <c r="N29" s="442"/>
      <c r="O29" s="442"/>
      <c r="P29" s="443"/>
      <c r="Q29" s="441">
        <v>2730</v>
      </c>
      <c r="R29" s="442"/>
      <c r="S29" s="442"/>
      <c r="T29" s="442"/>
      <c r="U29" s="442"/>
      <c r="V29" s="443"/>
      <c r="W29" s="508"/>
      <c r="X29" s="509"/>
      <c r="Y29" s="510"/>
      <c r="Z29" s="438" t="s">
        <v>187</v>
      </c>
      <c r="AA29" s="439"/>
      <c r="AB29" s="439"/>
      <c r="AC29" s="439"/>
      <c r="AD29" s="439"/>
      <c r="AE29" s="439"/>
      <c r="AF29" s="439"/>
      <c r="AG29" s="440"/>
      <c r="AH29" s="441">
        <v>685</v>
      </c>
      <c r="AI29" s="442"/>
      <c r="AJ29" s="442"/>
      <c r="AK29" s="442"/>
      <c r="AL29" s="443"/>
      <c r="AM29" s="441">
        <v>2020462</v>
      </c>
      <c r="AN29" s="442"/>
      <c r="AO29" s="442"/>
      <c r="AP29" s="442"/>
      <c r="AQ29" s="442"/>
      <c r="AR29" s="443"/>
      <c r="AS29" s="441">
        <v>2950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314819</v>
      </c>
      <c r="BO29" s="466"/>
      <c r="BP29" s="466"/>
      <c r="BQ29" s="466"/>
      <c r="BR29" s="466"/>
      <c r="BS29" s="466"/>
      <c r="BT29" s="466"/>
      <c r="BU29" s="467"/>
      <c r="BV29" s="465">
        <v>314796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93.2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4616769</v>
      </c>
      <c r="BO30" s="469"/>
      <c r="BP30" s="469"/>
      <c r="BQ30" s="469"/>
      <c r="BR30" s="469"/>
      <c r="BS30" s="469"/>
      <c r="BT30" s="469"/>
      <c r="BU30" s="470"/>
      <c r="BV30" s="468">
        <v>6844166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196</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上水道事業会計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下越障害福祉事務組合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公益財団法人　イヨボヤの里開発公社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新潟県市町村総合事務組合【一般会計】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公益財団法人　山北産業振興公社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情報通信事業特別会計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IF('各会計、関係団体の財政状況及び健全化判断比率'!B34="","",'各会計、関係団体の財政状況及び健全化判断比率'!B34)</f>
        <v>簡易水道事業特別会計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新潟県市町村総合事務組合【職員退職手当支給事業特別会計】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蒲萄スキー場特別会計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新潟県市町村総合事務組合【消防団員等公務災害補償事業特別会計】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新潟県市町村総合事務組合【消防賞じゅつ金支給事業特別会計】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新潟県市町村総合事務組合【非常勤職員公務災害補償等特別会計】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新潟県市町村総合事務組合【交通災害共済事業特別会計】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新潟県後期高齢者医療広域連合【一般会計】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新潟県後期高齢者医療広域連合【後期高齢者医療特別会計】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g/7pS69HCPauW2efvERVw52RnfgSogt1sZTObFLSGLFUKfD8Xw9g86UzyEHFlXCt0wW5VbKNzXIDQcs1W7tA==" saltValue="TkWdXuPzDJjQPKcywZzj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565</v>
      </c>
      <c r="D34" s="1244"/>
      <c r="E34" s="1245"/>
      <c r="F34" s="32">
        <v>5.31</v>
      </c>
      <c r="G34" s="33">
        <v>6.27</v>
      </c>
      <c r="H34" s="33">
        <v>4.91</v>
      </c>
      <c r="I34" s="33">
        <v>3.13</v>
      </c>
      <c r="J34" s="34">
        <v>4.17</v>
      </c>
      <c r="K34" s="22"/>
      <c r="L34" s="22"/>
      <c r="M34" s="22"/>
      <c r="N34" s="22"/>
      <c r="O34" s="22"/>
      <c r="P34" s="22"/>
    </row>
    <row r="35" spans="1:16" ht="39" customHeight="1" x14ac:dyDescent="0.15">
      <c r="A35" s="22"/>
      <c r="B35" s="35"/>
      <c r="C35" s="1238" t="s">
        <v>566</v>
      </c>
      <c r="D35" s="1239"/>
      <c r="E35" s="1240"/>
      <c r="F35" s="36">
        <v>2.68</v>
      </c>
      <c r="G35" s="37">
        <v>2.52</v>
      </c>
      <c r="H35" s="37">
        <v>2.25</v>
      </c>
      <c r="I35" s="37">
        <v>2.48</v>
      </c>
      <c r="J35" s="38">
        <v>2.78</v>
      </c>
      <c r="K35" s="22"/>
      <c r="L35" s="22"/>
      <c r="M35" s="22"/>
      <c r="N35" s="22"/>
      <c r="O35" s="22"/>
      <c r="P35" s="22"/>
    </row>
    <row r="36" spans="1:16" ht="39" customHeight="1" x14ac:dyDescent="0.15">
      <c r="A36" s="22"/>
      <c r="B36" s="35"/>
      <c r="C36" s="1238" t="s">
        <v>567</v>
      </c>
      <c r="D36" s="1239"/>
      <c r="E36" s="1240"/>
      <c r="F36" s="36">
        <v>0.98</v>
      </c>
      <c r="G36" s="37">
        <v>0.85</v>
      </c>
      <c r="H36" s="37">
        <v>0.9</v>
      </c>
      <c r="I36" s="37">
        <v>1.35</v>
      </c>
      <c r="J36" s="38">
        <v>1.65</v>
      </c>
      <c r="K36" s="22"/>
      <c r="L36" s="22"/>
      <c r="M36" s="22"/>
      <c r="N36" s="22"/>
      <c r="O36" s="22"/>
      <c r="P36" s="22"/>
    </row>
    <row r="37" spans="1:16" ht="39" customHeight="1" x14ac:dyDescent="0.15">
      <c r="A37" s="22"/>
      <c r="B37" s="35"/>
      <c r="C37" s="1238" t="s">
        <v>568</v>
      </c>
      <c r="D37" s="1239"/>
      <c r="E37" s="1240"/>
      <c r="F37" s="36">
        <v>0.92</v>
      </c>
      <c r="G37" s="37">
        <v>0.54</v>
      </c>
      <c r="H37" s="37">
        <v>1.1499999999999999</v>
      </c>
      <c r="I37" s="37">
        <v>1.57</v>
      </c>
      <c r="J37" s="38">
        <v>1.17</v>
      </c>
      <c r="K37" s="22"/>
      <c r="L37" s="22"/>
      <c r="M37" s="22"/>
      <c r="N37" s="22"/>
      <c r="O37" s="22"/>
      <c r="P37" s="22"/>
    </row>
    <row r="38" spans="1:16" ht="39" customHeight="1" x14ac:dyDescent="0.15">
      <c r="A38" s="22"/>
      <c r="B38" s="35"/>
      <c r="C38" s="1238" t="s">
        <v>569</v>
      </c>
      <c r="D38" s="1239"/>
      <c r="E38" s="1240"/>
      <c r="F38" s="36">
        <v>0.25</v>
      </c>
      <c r="G38" s="37">
        <v>0.41</v>
      </c>
      <c r="H38" s="37">
        <v>0.21</v>
      </c>
      <c r="I38" s="37">
        <v>0.15</v>
      </c>
      <c r="J38" s="38">
        <v>0.2</v>
      </c>
      <c r="K38" s="22"/>
      <c r="L38" s="22"/>
      <c r="M38" s="22"/>
      <c r="N38" s="22"/>
      <c r="O38" s="22"/>
      <c r="P38" s="22"/>
    </row>
    <row r="39" spans="1:16" ht="39" customHeight="1" x14ac:dyDescent="0.15">
      <c r="A39" s="22"/>
      <c r="B39" s="35"/>
      <c r="C39" s="1238" t="s">
        <v>570</v>
      </c>
      <c r="D39" s="1239"/>
      <c r="E39" s="1240"/>
      <c r="F39" s="36">
        <v>0.08</v>
      </c>
      <c r="G39" s="37">
        <v>0.1</v>
      </c>
      <c r="H39" s="37">
        <v>0.12</v>
      </c>
      <c r="I39" s="37">
        <v>7.0000000000000007E-2</v>
      </c>
      <c r="J39" s="38">
        <v>0.06</v>
      </c>
      <c r="K39" s="22"/>
      <c r="L39" s="22"/>
      <c r="M39" s="22"/>
      <c r="N39" s="22"/>
      <c r="O39" s="22"/>
      <c r="P39" s="22"/>
    </row>
    <row r="40" spans="1:16" ht="39" customHeight="1" x14ac:dyDescent="0.15">
      <c r="A40" s="22"/>
      <c r="B40" s="35"/>
      <c r="C40" s="1238" t="s">
        <v>571</v>
      </c>
      <c r="D40" s="1239"/>
      <c r="E40" s="1240"/>
      <c r="F40" s="36">
        <v>0</v>
      </c>
      <c r="G40" s="37">
        <v>0</v>
      </c>
      <c r="H40" s="37">
        <v>0</v>
      </c>
      <c r="I40" s="37">
        <v>0.04</v>
      </c>
      <c r="J40" s="38">
        <v>0.05</v>
      </c>
      <c r="K40" s="22"/>
      <c r="L40" s="22"/>
      <c r="M40" s="22"/>
      <c r="N40" s="22"/>
      <c r="O40" s="22"/>
      <c r="P40" s="22"/>
    </row>
    <row r="41" spans="1:16" ht="39" customHeight="1" x14ac:dyDescent="0.15">
      <c r="A41" s="22"/>
      <c r="B41" s="35"/>
      <c r="C41" s="1238" t="s">
        <v>572</v>
      </c>
      <c r="D41" s="1239"/>
      <c r="E41" s="1240"/>
      <c r="F41" s="36">
        <v>0.04</v>
      </c>
      <c r="G41" s="37">
        <v>0.01</v>
      </c>
      <c r="H41" s="37">
        <v>0.03</v>
      </c>
      <c r="I41" s="37">
        <v>0.03</v>
      </c>
      <c r="J41" s="38">
        <v>0.04</v>
      </c>
      <c r="K41" s="22"/>
      <c r="L41" s="22"/>
      <c r="M41" s="22"/>
      <c r="N41" s="22"/>
      <c r="O41" s="22"/>
      <c r="P41" s="22"/>
    </row>
    <row r="42" spans="1:16" ht="39" customHeight="1" x14ac:dyDescent="0.15">
      <c r="A42" s="22"/>
      <c r="B42" s="39"/>
      <c r="C42" s="1238" t="s">
        <v>573</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574</v>
      </c>
      <c r="D43" s="1242"/>
      <c r="E43" s="1243"/>
      <c r="F43" s="41">
        <v>0</v>
      </c>
      <c r="G43" s="42">
        <v>0.02</v>
      </c>
      <c r="H43" s="42">
        <v>0.16</v>
      </c>
      <c r="I43" s="42">
        <v>0.06</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m7l2bcerXhSohdvbNghjP2TYek5nC/3Xc70lA6JlhojSaz/i+6HA9kDsNNCAAwfFnKCjalCzqTyJEU4oagi0Q==" saltValue="hk7TkjRxnMOA5Vv1pmrA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4101</v>
      </c>
      <c r="L45" s="60">
        <v>3937</v>
      </c>
      <c r="M45" s="60">
        <v>3568</v>
      </c>
      <c r="N45" s="60">
        <v>3615</v>
      </c>
      <c r="O45" s="61">
        <v>3659</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14</v>
      </c>
      <c r="F48" s="1248"/>
      <c r="G48" s="1248"/>
      <c r="H48" s="1248"/>
      <c r="I48" s="1248"/>
      <c r="J48" s="1249"/>
      <c r="K48" s="63">
        <v>2301</v>
      </c>
      <c r="L48" s="64">
        <v>2246</v>
      </c>
      <c r="M48" s="64">
        <v>2320</v>
      </c>
      <c r="N48" s="64">
        <v>2637</v>
      </c>
      <c r="O48" s="65">
        <v>2600</v>
      </c>
      <c r="P48" s="48"/>
      <c r="Q48" s="48"/>
      <c r="R48" s="48"/>
      <c r="S48" s="48"/>
      <c r="T48" s="48"/>
      <c r="U48" s="48"/>
    </row>
    <row r="49" spans="1:21" ht="30.75" customHeight="1" x14ac:dyDescent="0.15">
      <c r="A49" s="48"/>
      <c r="B49" s="1266"/>
      <c r="C49" s="1267"/>
      <c r="D49" s="62"/>
      <c r="E49" s="1248" t="s">
        <v>15</v>
      </c>
      <c r="F49" s="1248"/>
      <c r="G49" s="1248"/>
      <c r="H49" s="1248"/>
      <c r="I49" s="1248"/>
      <c r="J49" s="1249"/>
      <c r="K49" s="63">
        <v>5</v>
      </c>
      <c r="L49" s="64">
        <v>4</v>
      </c>
      <c r="M49" s="64">
        <v>3</v>
      </c>
      <c r="N49" s="64">
        <v>1</v>
      </c>
      <c r="O49" s="65">
        <v>0</v>
      </c>
      <c r="P49" s="48"/>
      <c r="Q49" s="48"/>
      <c r="R49" s="48"/>
      <c r="S49" s="48"/>
      <c r="T49" s="48"/>
      <c r="U49" s="48"/>
    </row>
    <row r="50" spans="1:21" ht="30.75" customHeight="1" x14ac:dyDescent="0.15">
      <c r="A50" s="48"/>
      <c r="B50" s="1266"/>
      <c r="C50" s="1267"/>
      <c r="D50" s="62"/>
      <c r="E50" s="1248" t="s">
        <v>16</v>
      </c>
      <c r="F50" s="1248"/>
      <c r="G50" s="1248"/>
      <c r="H50" s="1248"/>
      <c r="I50" s="1248"/>
      <c r="J50" s="1249"/>
      <c r="K50" s="63">
        <v>295</v>
      </c>
      <c r="L50" s="64">
        <v>291</v>
      </c>
      <c r="M50" s="64">
        <v>276</v>
      </c>
      <c r="N50" s="64">
        <v>256</v>
      </c>
      <c r="O50" s="65">
        <v>212</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3979</v>
      </c>
      <c r="L52" s="64">
        <v>3919</v>
      </c>
      <c r="M52" s="64">
        <v>3926</v>
      </c>
      <c r="N52" s="64">
        <v>4100</v>
      </c>
      <c r="O52" s="65">
        <v>4256</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2723</v>
      </c>
      <c r="L53" s="69">
        <v>2559</v>
      </c>
      <c r="M53" s="69">
        <v>2241</v>
      </c>
      <c r="N53" s="69">
        <v>2409</v>
      </c>
      <c r="O53" s="70">
        <v>2215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515</v>
      </c>
      <c r="L57" s="83" t="s">
        <v>610</v>
      </c>
      <c r="M57" s="83" t="s">
        <v>515</v>
      </c>
      <c r="N57" s="83" t="s">
        <v>515</v>
      </c>
      <c r="O57" s="84" t="s">
        <v>608</v>
      </c>
    </row>
    <row r="58" spans="1:21" ht="31.5" customHeight="1" thickBot="1" x14ac:dyDescent="0.2">
      <c r="B58" s="1256"/>
      <c r="C58" s="1257"/>
      <c r="D58" s="1261" t="s">
        <v>26</v>
      </c>
      <c r="E58" s="1262"/>
      <c r="F58" s="1262"/>
      <c r="G58" s="1262"/>
      <c r="H58" s="1262"/>
      <c r="I58" s="1262"/>
      <c r="J58" s="1263"/>
      <c r="K58" s="85" t="s">
        <v>515</v>
      </c>
      <c r="L58" s="86" t="s">
        <v>608</v>
      </c>
      <c r="M58" s="86" t="s">
        <v>515</v>
      </c>
      <c r="N58" s="86" t="s">
        <v>515</v>
      </c>
      <c r="O58" s="87" t="s">
        <v>609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RcOHoV2Zgp51fpNV591uiR76Cl+lLDpOV1R7HWNczacTjdAxI0bQu/33HBNpjU5cUvBoFk3MkQ74G3srGzdHg==" saltValue="OjKJZB/YYvknGpEABVwr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84" t="s">
        <v>29</v>
      </c>
      <c r="C41" s="1285"/>
      <c r="D41" s="101"/>
      <c r="E41" s="1286" t="s">
        <v>30</v>
      </c>
      <c r="F41" s="1286"/>
      <c r="G41" s="1286"/>
      <c r="H41" s="1287"/>
      <c r="I41" s="102">
        <v>34355</v>
      </c>
      <c r="J41" s="103">
        <v>33346</v>
      </c>
      <c r="K41" s="103">
        <v>32637</v>
      </c>
      <c r="L41" s="103">
        <v>32437</v>
      </c>
      <c r="M41" s="104">
        <v>33937</v>
      </c>
    </row>
    <row r="42" spans="2:13" ht="27.75" customHeight="1" x14ac:dyDescent="0.15">
      <c r="B42" s="1274"/>
      <c r="C42" s="1275"/>
      <c r="D42" s="105"/>
      <c r="E42" s="1278" t="s">
        <v>31</v>
      </c>
      <c r="F42" s="1278"/>
      <c r="G42" s="1278"/>
      <c r="H42" s="1279"/>
      <c r="I42" s="106">
        <v>1987</v>
      </c>
      <c r="J42" s="107">
        <v>1722</v>
      </c>
      <c r="K42" s="107">
        <v>1476</v>
      </c>
      <c r="L42" s="107">
        <v>1294</v>
      </c>
      <c r="M42" s="108">
        <v>1087</v>
      </c>
    </row>
    <row r="43" spans="2:13" ht="27.75" customHeight="1" x14ac:dyDescent="0.15">
      <c r="B43" s="1274"/>
      <c r="C43" s="1275"/>
      <c r="D43" s="105"/>
      <c r="E43" s="1278" t="s">
        <v>32</v>
      </c>
      <c r="F43" s="1278"/>
      <c r="G43" s="1278"/>
      <c r="H43" s="1279"/>
      <c r="I43" s="106">
        <v>40897</v>
      </c>
      <c r="J43" s="107">
        <v>40323</v>
      </c>
      <c r="K43" s="107">
        <v>39332</v>
      </c>
      <c r="L43" s="107">
        <v>38974</v>
      </c>
      <c r="M43" s="108">
        <v>36352</v>
      </c>
    </row>
    <row r="44" spans="2:13" ht="27.75" customHeight="1" x14ac:dyDescent="0.15">
      <c r="B44" s="1274"/>
      <c r="C44" s="1275"/>
      <c r="D44" s="105"/>
      <c r="E44" s="1278" t="s">
        <v>33</v>
      </c>
      <c r="F44" s="1278"/>
      <c r="G44" s="1278"/>
      <c r="H44" s="1279"/>
      <c r="I44" s="106">
        <v>36</v>
      </c>
      <c r="J44" s="107">
        <v>34</v>
      </c>
      <c r="K44" s="107">
        <v>73</v>
      </c>
      <c r="L44" s="107">
        <v>314</v>
      </c>
      <c r="M44" s="108">
        <v>313</v>
      </c>
    </row>
    <row r="45" spans="2:13" ht="27.75" customHeight="1" x14ac:dyDescent="0.15">
      <c r="B45" s="1274"/>
      <c r="C45" s="1275"/>
      <c r="D45" s="105"/>
      <c r="E45" s="1278" t="s">
        <v>34</v>
      </c>
      <c r="F45" s="1278"/>
      <c r="G45" s="1278"/>
      <c r="H45" s="1279"/>
      <c r="I45" s="106">
        <v>6760</v>
      </c>
      <c r="J45" s="107">
        <v>6184</v>
      </c>
      <c r="K45" s="107">
        <v>6469</v>
      </c>
      <c r="L45" s="107">
        <v>6179</v>
      </c>
      <c r="M45" s="108">
        <v>5983</v>
      </c>
    </row>
    <row r="46" spans="2:13" ht="27.75" customHeight="1" x14ac:dyDescent="0.15">
      <c r="B46" s="1274"/>
      <c r="C46" s="1275"/>
      <c r="D46" s="109"/>
      <c r="E46" s="1278" t="s">
        <v>35</v>
      </c>
      <c r="F46" s="1278"/>
      <c r="G46" s="1278"/>
      <c r="H46" s="1279"/>
      <c r="I46" s="106" t="s">
        <v>515</v>
      </c>
      <c r="J46" s="107" t="s">
        <v>515</v>
      </c>
      <c r="K46" s="107" t="s">
        <v>515</v>
      </c>
      <c r="L46" s="107" t="s">
        <v>515</v>
      </c>
      <c r="M46" s="108" t="s">
        <v>515</v>
      </c>
    </row>
    <row r="47" spans="2:13" ht="27.75" customHeight="1" x14ac:dyDescent="0.15">
      <c r="B47" s="1274"/>
      <c r="C47" s="1275"/>
      <c r="D47" s="110"/>
      <c r="E47" s="1288" t="s">
        <v>36</v>
      </c>
      <c r="F47" s="1289"/>
      <c r="G47" s="1289"/>
      <c r="H47" s="1290"/>
      <c r="I47" s="106" t="s">
        <v>515</v>
      </c>
      <c r="J47" s="107" t="s">
        <v>515</v>
      </c>
      <c r="K47" s="107" t="s">
        <v>515</v>
      </c>
      <c r="L47" s="107" t="s">
        <v>515</v>
      </c>
      <c r="M47" s="108" t="s">
        <v>515</v>
      </c>
    </row>
    <row r="48" spans="2:13" ht="27.75" customHeight="1" x14ac:dyDescent="0.15">
      <c r="B48" s="1274"/>
      <c r="C48" s="1275"/>
      <c r="D48" s="105"/>
      <c r="E48" s="1278" t="s">
        <v>37</v>
      </c>
      <c r="F48" s="1278"/>
      <c r="G48" s="1278"/>
      <c r="H48" s="1279"/>
      <c r="I48" s="106" t="s">
        <v>515</v>
      </c>
      <c r="J48" s="107" t="s">
        <v>515</v>
      </c>
      <c r="K48" s="107" t="s">
        <v>515</v>
      </c>
      <c r="L48" s="107" t="s">
        <v>515</v>
      </c>
      <c r="M48" s="108" t="s">
        <v>515</v>
      </c>
    </row>
    <row r="49" spans="2:13" ht="27.75" customHeight="1" x14ac:dyDescent="0.15">
      <c r="B49" s="1276"/>
      <c r="C49" s="1277"/>
      <c r="D49" s="105"/>
      <c r="E49" s="1278" t="s">
        <v>38</v>
      </c>
      <c r="F49" s="1278"/>
      <c r="G49" s="1278"/>
      <c r="H49" s="1279"/>
      <c r="I49" s="106" t="s">
        <v>515</v>
      </c>
      <c r="J49" s="107" t="s">
        <v>515</v>
      </c>
      <c r="K49" s="107" t="s">
        <v>515</v>
      </c>
      <c r="L49" s="107" t="s">
        <v>515</v>
      </c>
      <c r="M49" s="108" t="s">
        <v>515</v>
      </c>
    </row>
    <row r="50" spans="2:13" ht="27.75" customHeight="1" x14ac:dyDescent="0.15">
      <c r="B50" s="1272" t="s">
        <v>39</v>
      </c>
      <c r="C50" s="1273"/>
      <c r="D50" s="111"/>
      <c r="E50" s="1278" t="s">
        <v>40</v>
      </c>
      <c r="F50" s="1278"/>
      <c r="G50" s="1278"/>
      <c r="H50" s="1279"/>
      <c r="I50" s="106">
        <v>9923</v>
      </c>
      <c r="J50" s="107">
        <v>10106</v>
      </c>
      <c r="K50" s="107">
        <v>9685</v>
      </c>
      <c r="L50" s="107">
        <v>8607</v>
      </c>
      <c r="M50" s="108">
        <v>7795</v>
      </c>
    </row>
    <row r="51" spans="2:13" ht="27.75" customHeight="1" x14ac:dyDescent="0.15">
      <c r="B51" s="1274"/>
      <c r="C51" s="1275"/>
      <c r="D51" s="105"/>
      <c r="E51" s="1278" t="s">
        <v>41</v>
      </c>
      <c r="F51" s="1278"/>
      <c r="G51" s="1278"/>
      <c r="H51" s="1279"/>
      <c r="I51" s="106">
        <v>251</v>
      </c>
      <c r="J51" s="107">
        <v>260</v>
      </c>
      <c r="K51" s="107">
        <v>239</v>
      </c>
      <c r="L51" s="107">
        <v>185</v>
      </c>
      <c r="M51" s="108">
        <v>145</v>
      </c>
    </row>
    <row r="52" spans="2:13" ht="27.75" customHeight="1" x14ac:dyDescent="0.15">
      <c r="B52" s="1276"/>
      <c r="C52" s="1277"/>
      <c r="D52" s="105"/>
      <c r="E52" s="1278" t="s">
        <v>42</v>
      </c>
      <c r="F52" s="1278"/>
      <c r="G52" s="1278"/>
      <c r="H52" s="1279"/>
      <c r="I52" s="106">
        <v>50362</v>
      </c>
      <c r="J52" s="107">
        <v>50417</v>
      </c>
      <c r="K52" s="107">
        <v>49066</v>
      </c>
      <c r="L52" s="107">
        <v>49144</v>
      </c>
      <c r="M52" s="108">
        <v>48699</v>
      </c>
    </row>
    <row r="53" spans="2:13" ht="27.75" customHeight="1" thickBot="1" x14ac:dyDescent="0.2">
      <c r="B53" s="1280" t="s">
        <v>43</v>
      </c>
      <c r="C53" s="1281"/>
      <c r="D53" s="112"/>
      <c r="E53" s="1282" t="s">
        <v>44</v>
      </c>
      <c r="F53" s="1282"/>
      <c r="G53" s="1282"/>
      <c r="H53" s="1283"/>
      <c r="I53" s="113">
        <v>23500</v>
      </c>
      <c r="J53" s="114">
        <v>20826</v>
      </c>
      <c r="K53" s="114">
        <v>20998</v>
      </c>
      <c r="L53" s="114">
        <v>21261</v>
      </c>
      <c r="M53" s="115">
        <v>21033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uxYmoh+EovmUHHDA9XqT91sp3XPUiF0PnNlT/TbbgQxl6uWWpPCvb4CMUDqLxiu2TGkYeF/EUu09+k2lDmYAw==" saltValue="A7BPk88oJzez+tXabwIv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47</v>
      </c>
      <c r="D55" s="1299"/>
      <c r="E55" s="1300"/>
      <c r="F55" s="127">
        <v>1505</v>
      </c>
      <c r="G55" s="127">
        <v>545</v>
      </c>
      <c r="H55" s="128">
        <v>1696</v>
      </c>
    </row>
    <row r="56" spans="2:8" ht="52.5" customHeight="1" x14ac:dyDescent="0.15">
      <c r="B56" s="129"/>
      <c r="C56" s="1301" t="s">
        <v>48</v>
      </c>
      <c r="D56" s="1301"/>
      <c r="E56" s="1302"/>
      <c r="F56" s="130">
        <v>315</v>
      </c>
      <c r="G56" s="130">
        <v>315</v>
      </c>
      <c r="H56" s="131">
        <v>315</v>
      </c>
    </row>
    <row r="57" spans="2:8" ht="53.25" customHeight="1" x14ac:dyDescent="0.15">
      <c r="B57" s="129"/>
      <c r="C57" s="1303" t="s">
        <v>49</v>
      </c>
      <c r="D57" s="1303"/>
      <c r="E57" s="1304"/>
      <c r="F57" s="132">
        <v>6975</v>
      </c>
      <c r="G57" s="132">
        <v>6844</v>
      </c>
      <c r="H57" s="133">
        <v>4617</v>
      </c>
    </row>
    <row r="58" spans="2:8" ht="45.75" customHeight="1" x14ac:dyDescent="0.15">
      <c r="B58" s="134"/>
      <c r="C58" s="1291" t="s">
        <v>604</v>
      </c>
      <c r="D58" s="1292"/>
      <c r="E58" s="1293"/>
      <c r="F58" s="135">
        <v>2000</v>
      </c>
      <c r="G58" s="135">
        <v>2000</v>
      </c>
      <c r="H58" s="136">
        <v>2000</v>
      </c>
    </row>
    <row r="59" spans="2:8" ht="45.75" customHeight="1" x14ac:dyDescent="0.15">
      <c r="B59" s="134"/>
      <c r="C59" s="1291" t="s">
        <v>605</v>
      </c>
      <c r="D59" s="1292"/>
      <c r="E59" s="1293"/>
      <c r="F59" s="135">
        <v>1390</v>
      </c>
      <c r="G59" s="135">
        <v>1334</v>
      </c>
      <c r="H59" s="136">
        <v>1248</v>
      </c>
    </row>
    <row r="60" spans="2:8" ht="45.75" customHeight="1" x14ac:dyDescent="0.15">
      <c r="B60" s="134"/>
      <c r="C60" s="1291" t="s">
        <v>606</v>
      </c>
      <c r="D60" s="1292"/>
      <c r="E60" s="1293"/>
      <c r="F60" s="135">
        <v>941</v>
      </c>
      <c r="G60" s="135">
        <v>849</v>
      </c>
      <c r="H60" s="136">
        <v>730</v>
      </c>
    </row>
    <row r="61" spans="2:8" ht="45.75" customHeight="1" x14ac:dyDescent="0.15">
      <c r="B61" s="134"/>
      <c r="C61" s="1291" t="s">
        <v>611</v>
      </c>
      <c r="D61" s="1292"/>
      <c r="E61" s="1293"/>
      <c r="F61" s="135">
        <v>220</v>
      </c>
      <c r="G61" s="135">
        <v>275</v>
      </c>
      <c r="H61" s="136">
        <v>363</v>
      </c>
    </row>
    <row r="62" spans="2:8" ht="45.75" customHeight="1" thickBot="1" x14ac:dyDescent="0.2">
      <c r="B62" s="137"/>
      <c r="C62" s="1294" t="s">
        <v>607</v>
      </c>
      <c r="D62" s="1295"/>
      <c r="E62" s="1296"/>
      <c r="F62" s="138">
        <v>416</v>
      </c>
      <c r="G62" s="138">
        <v>377</v>
      </c>
      <c r="H62" s="139">
        <v>275</v>
      </c>
    </row>
    <row r="63" spans="2:8" ht="52.5" customHeight="1" thickBot="1" x14ac:dyDescent="0.2">
      <c r="B63" s="140"/>
      <c r="C63" s="1297" t="s">
        <v>50</v>
      </c>
      <c r="D63" s="1297"/>
      <c r="E63" s="1298"/>
      <c r="F63" s="141">
        <v>8794</v>
      </c>
      <c r="G63" s="141">
        <v>7704</v>
      </c>
      <c r="H63" s="142">
        <v>6627</v>
      </c>
    </row>
    <row r="64" spans="2:8" ht="15" customHeight="1" x14ac:dyDescent="0.15"/>
    <row r="65" ht="0" hidden="1" customHeight="1" x14ac:dyDescent="0.15"/>
    <row r="66" ht="0" hidden="1" customHeight="1" x14ac:dyDescent="0.15"/>
  </sheetData>
  <sheetProtection algorithmName="SHA-512" hashValue="Cd0RPp/lorTzOGHIK5sxMWR2/KxnCwh4Zl6MD/5yAgcj8iGR4TER2DZCgAlxVQR69doYS6gqxTZb8zV3oGMW7w==" saltValue="EDJhL3acu6+f+KEGxbft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616</v>
      </c>
      <c r="AO51" s="1310"/>
      <c r="AP51" s="1310"/>
      <c r="AQ51" s="1310"/>
      <c r="AR51" s="1310"/>
      <c r="AS51" s="1310"/>
      <c r="AT51" s="1310"/>
      <c r="AU51" s="1310"/>
      <c r="AV51" s="1310"/>
      <c r="AW51" s="1310"/>
      <c r="AX51" s="1310"/>
      <c r="AY51" s="1310"/>
      <c r="AZ51" s="1310"/>
      <c r="BA51" s="1310"/>
      <c r="BB51" s="1310" t="s">
        <v>617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116.5</v>
      </c>
      <c r="CG51" s="1307"/>
      <c r="CH51" s="1307"/>
      <c r="CI51" s="1307"/>
      <c r="CJ51" s="1307"/>
      <c r="CK51" s="1307"/>
      <c r="CL51" s="1307"/>
      <c r="CM51" s="1307"/>
      <c r="CN51" s="1307">
        <v>120.5</v>
      </c>
      <c r="CO51" s="1307"/>
      <c r="CP51" s="1307"/>
      <c r="CQ51" s="1307"/>
      <c r="CR51" s="1307"/>
      <c r="CS51" s="1307"/>
      <c r="CT51" s="1307"/>
      <c r="CU51" s="1307"/>
      <c r="CV51" s="1307">
        <v>121</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51.1</v>
      </c>
      <c r="CG53" s="1307"/>
      <c r="CH53" s="1307"/>
      <c r="CI53" s="1307"/>
      <c r="CJ53" s="1307"/>
      <c r="CK53" s="1307"/>
      <c r="CL53" s="1307"/>
      <c r="CM53" s="1307"/>
      <c r="CN53" s="1307">
        <v>65.2</v>
      </c>
      <c r="CO53" s="1307"/>
      <c r="CP53" s="1307"/>
      <c r="CQ53" s="1307"/>
      <c r="CR53" s="1307"/>
      <c r="CS53" s="1307"/>
      <c r="CT53" s="1307"/>
      <c r="CU53" s="1307"/>
      <c r="CV53" s="1307">
        <v>65.900000000000006</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619</v>
      </c>
      <c r="AO55" s="1311"/>
      <c r="AP55" s="1311"/>
      <c r="AQ55" s="1311"/>
      <c r="AR55" s="1311"/>
      <c r="AS55" s="1311"/>
      <c r="AT55" s="1311"/>
      <c r="AU55" s="1311"/>
      <c r="AV55" s="1311"/>
      <c r="AW55" s="1311"/>
      <c r="AX55" s="1311"/>
      <c r="AY55" s="1311"/>
      <c r="AZ55" s="1311"/>
      <c r="BA55" s="1311"/>
      <c r="BB55" s="1310" t="s">
        <v>617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616</v>
      </c>
      <c r="AO73" s="1310"/>
      <c r="AP73" s="1310"/>
      <c r="AQ73" s="1310"/>
      <c r="AR73" s="1310"/>
      <c r="AS73" s="1310"/>
      <c r="AT73" s="1310"/>
      <c r="AU73" s="1310"/>
      <c r="AV73" s="1310"/>
      <c r="AW73" s="1310"/>
      <c r="AX73" s="1310"/>
      <c r="AY73" s="1310"/>
      <c r="AZ73" s="1310"/>
      <c r="BA73" s="1310"/>
      <c r="BB73" s="1310" t="s">
        <v>617</v>
      </c>
      <c r="BC73" s="1310"/>
      <c r="BD73" s="1310"/>
      <c r="BE73" s="1310"/>
      <c r="BF73" s="1310"/>
      <c r="BG73" s="1310"/>
      <c r="BH73" s="1310"/>
      <c r="BI73" s="1310"/>
      <c r="BJ73" s="1310"/>
      <c r="BK73" s="1310"/>
      <c r="BL73" s="1310"/>
      <c r="BM73" s="1310"/>
      <c r="BN73" s="1310"/>
      <c r="BO73" s="1310"/>
      <c r="BP73" s="1307">
        <v>129.69999999999999</v>
      </c>
      <c r="BQ73" s="1307"/>
      <c r="BR73" s="1307"/>
      <c r="BS73" s="1307"/>
      <c r="BT73" s="1307"/>
      <c r="BU73" s="1307"/>
      <c r="BV73" s="1307"/>
      <c r="BW73" s="1307"/>
      <c r="BX73" s="1307">
        <v>112.6</v>
      </c>
      <c r="BY73" s="1307"/>
      <c r="BZ73" s="1307"/>
      <c r="CA73" s="1307"/>
      <c r="CB73" s="1307"/>
      <c r="CC73" s="1307"/>
      <c r="CD73" s="1307"/>
      <c r="CE73" s="1307"/>
      <c r="CF73" s="1307">
        <v>116.5</v>
      </c>
      <c r="CG73" s="1307"/>
      <c r="CH73" s="1307"/>
      <c r="CI73" s="1307"/>
      <c r="CJ73" s="1307"/>
      <c r="CK73" s="1307"/>
      <c r="CL73" s="1307"/>
      <c r="CM73" s="1307"/>
      <c r="CN73" s="1307">
        <v>120.5</v>
      </c>
      <c r="CO73" s="1307"/>
      <c r="CP73" s="1307"/>
      <c r="CQ73" s="1307"/>
      <c r="CR73" s="1307"/>
      <c r="CS73" s="1307"/>
      <c r="CT73" s="1307"/>
      <c r="CU73" s="1307"/>
      <c r="CV73" s="1307">
        <v>121</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621</v>
      </c>
      <c r="BC75" s="1310"/>
      <c r="BD75" s="1310"/>
      <c r="BE75" s="1310"/>
      <c r="BF75" s="1310"/>
      <c r="BG75" s="1310"/>
      <c r="BH75" s="1310"/>
      <c r="BI75" s="1310"/>
      <c r="BJ75" s="1310"/>
      <c r="BK75" s="1310"/>
      <c r="BL75" s="1310"/>
      <c r="BM75" s="1310"/>
      <c r="BN75" s="1310"/>
      <c r="BO75" s="1310"/>
      <c r="BP75" s="1307">
        <v>15.5</v>
      </c>
      <c r="BQ75" s="1307"/>
      <c r="BR75" s="1307"/>
      <c r="BS75" s="1307"/>
      <c r="BT75" s="1307"/>
      <c r="BU75" s="1307"/>
      <c r="BV75" s="1307"/>
      <c r="BW75" s="1307"/>
      <c r="BX75" s="1307">
        <v>14.7</v>
      </c>
      <c r="BY75" s="1307"/>
      <c r="BZ75" s="1307"/>
      <c r="CA75" s="1307"/>
      <c r="CB75" s="1307"/>
      <c r="CC75" s="1307"/>
      <c r="CD75" s="1307"/>
      <c r="CE75" s="1307"/>
      <c r="CF75" s="1307">
        <v>13.7</v>
      </c>
      <c r="CG75" s="1307"/>
      <c r="CH75" s="1307"/>
      <c r="CI75" s="1307"/>
      <c r="CJ75" s="1307"/>
      <c r="CK75" s="1307"/>
      <c r="CL75" s="1307"/>
      <c r="CM75" s="1307"/>
      <c r="CN75" s="1307">
        <v>13.3</v>
      </c>
      <c r="CO75" s="1307"/>
      <c r="CP75" s="1307"/>
      <c r="CQ75" s="1307"/>
      <c r="CR75" s="1307"/>
      <c r="CS75" s="1307"/>
      <c r="CT75" s="1307"/>
      <c r="CU75" s="1307"/>
      <c r="CV75" s="1307">
        <v>12.9</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619</v>
      </c>
      <c r="AO77" s="1311"/>
      <c r="AP77" s="1311"/>
      <c r="AQ77" s="1311"/>
      <c r="AR77" s="1311"/>
      <c r="AS77" s="1311"/>
      <c r="AT77" s="1311"/>
      <c r="AU77" s="1311"/>
      <c r="AV77" s="1311"/>
      <c r="AW77" s="1311"/>
      <c r="AX77" s="1311"/>
      <c r="AY77" s="1311"/>
      <c r="AZ77" s="1311"/>
      <c r="BA77" s="1311"/>
      <c r="BB77" s="1310" t="s">
        <v>617</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621</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p80OD6LWB5i/ocFsPI4k/92JyQAYheGxiJY11arRdvULvlRSdewU8DGPoz5gFLncXGlbD3k6/NzsFDYKykNag==" saltValue="G+PsDLijLcpo0rWch1uCB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tDQd5oR12pbkW7yffxxe62piVM+rbripKBWUysreot6lo3afklN2sqwUsPJoiF9eCWeusKVTMiLWWllC9FwDQ==" saltValue="ZBHdbjefo9HLiFkpJhO2E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ocZk0PIOs+ifEE77o90EJzQiPSZnb3+Yy10KkHxK+gAnhznFA5JUAXnHHMv/nRKHl1ff0dmM5NIk+fmGbD8oA==" saltValue="7Y4YmamjsH385C10l+hi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107480</v>
      </c>
      <c r="E3" s="161"/>
      <c r="F3" s="162">
        <v>66255</v>
      </c>
      <c r="G3" s="163"/>
      <c r="H3" s="164"/>
    </row>
    <row r="4" spans="1:8" x14ac:dyDescent="0.15">
      <c r="A4" s="165"/>
      <c r="B4" s="166"/>
      <c r="C4" s="167"/>
      <c r="D4" s="168">
        <v>70753</v>
      </c>
      <c r="E4" s="169"/>
      <c r="F4" s="170">
        <v>31822</v>
      </c>
      <c r="G4" s="171"/>
      <c r="H4" s="172"/>
    </row>
    <row r="5" spans="1:8" x14ac:dyDescent="0.15">
      <c r="A5" s="153" t="s">
        <v>549</v>
      </c>
      <c r="B5" s="158"/>
      <c r="C5" s="159"/>
      <c r="D5" s="160">
        <v>60237</v>
      </c>
      <c r="E5" s="161"/>
      <c r="F5" s="162">
        <v>92247</v>
      </c>
      <c r="G5" s="163"/>
      <c r="H5" s="164"/>
    </row>
    <row r="6" spans="1:8" x14ac:dyDescent="0.15">
      <c r="A6" s="165"/>
      <c r="B6" s="166"/>
      <c r="C6" s="167"/>
      <c r="D6" s="168">
        <v>43574</v>
      </c>
      <c r="E6" s="169"/>
      <c r="F6" s="170">
        <v>37204</v>
      </c>
      <c r="G6" s="171"/>
      <c r="H6" s="172"/>
    </row>
    <row r="7" spans="1:8" x14ac:dyDescent="0.15">
      <c r="A7" s="153" t="s">
        <v>550</v>
      </c>
      <c r="B7" s="158"/>
      <c r="C7" s="159"/>
      <c r="D7" s="160">
        <v>58458</v>
      </c>
      <c r="E7" s="161"/>
      <c r="F7" s="162">
        <v>67319</v>
      </c>
      <c r="G7" s="163"/>
      <c r="H7" s="164"/>
    </row>
    <row r="8" spans="1:8" x14ac:dyDescent="0.15">
      <c r="A8" s="165"/>
      <c r="B8" s="166"/>
      <c r="C8" s="167"/>
      <c r="D8" s="168">
        <v>42367</v>
      </c>
      <c r="E8" s="169"/>
      <c r="F8" s="170">
        <v>38101</v>
      </c>
      <c r="G8" s="171"/>
      <c r="H8" s="172"/>
    </row>
    <row r="9" spans="1:8" x14ac:dyDescent="0.15">
      <c r="A9" s="153" t="s">
        <v>551</v>
      </c>
      <c r="B9" s="158"/>
      <c r="C9" s="159"/>
      <c r="D9" s="160">
        <v>74915</v>
      </c>
      <c r="E9" s="161"/>
      <c r="F9" s="162">
        <v>70615</v>
      </c>
      <c r="G9" s="163"/>
      <c r="H9" s="164"/>
    </row>
    <row r="10" spans="1:8" x14ac:dyDescent="0.15">
      <c r="A10" s="165"/>
      <c r="B10" s="166"/>
      <c r="C10" s="167"/>
      <c r="D10" s="168">
        <v>53725</v>
      </c>
      <c r="E10" s="169"/>
      <c r="F10" s="170">
        <v>37382</v>
      </c>
      <c r="G10" s="171"/>
      <c r="H10" s="172"/>
    </row>
    <row r="11" spans="1:8" x14ac:dyDescent="0.15">
      <c r="A11" s="153" t="s">
        <v>552</v>
      </c>
      <c r="B11" s="158"/>
      <c r="C11" s="159"/>
      <c r="D11" s="160">
        <v>90206</v>
      </c>
      <c r="E11" s="161"/>
      <c r="F11" s="162">
        <v>69185</v>
      </c>
      <c r="G11" s="163"/>
      <c r="H11" s="164"/>
    </row>
    <row r="12" spans="1:8" x14ac:dyDescent="0.15">
      <c r="A12" s="165"/>
      <c r="B12" s="166"/>
      <c r="C12" s="173"/>
      <c r="D12" s="168">
        <v>75897</v>
      </c>
      <c r="E12" s="169"/>
      <c r="F12" s="170">
        <v>38519</v>
      </c>
      <c r="G12" s="171"/>
      <c r="H12" s="172"/>
    </row>
    <row r="13" spans="1:8" x14ac:dyDescent="0.15">
      <c r="A13" s="153"/>
      <c r="B13" s="158"/>
      <c r="C13" s="174"/>
      <c r="D13" s="175">
        <v>78259</v>
      </c>
      <c r="E13" s="176"/>
      <c r="F13" s="177">
        <v>73124</v>
      </c>
      <c r="G13" s="178"/>
      <c r="H13" s="164"/>
    </row>
    <row r="14" spans="1:8" x14ac:dyDescent="0.15">
      <c r="A14" s="165"/>
      <c r="B14" s="166"/>
      <c r="C14" s="167"/>
      <c r="D14" s="168">
        <v>57263</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5.36</v>
      </c>
      <c r="C19" s="179">
        <f>ROUND(VALUE(SUBSTITUTE(実質収支比率等に係る経年分析!G$48,"▲","-")),2)</f>
        <v>6.3</v>
      </c>
      <c r="D19" s="179">
        <f>ROUND(VALUE(SUBSTITUTE(実質収支比率等に係る経年分析!H$48,"▲","-")),2)</f>
        <v>4.95</v>
      </c>
      <c r="E19" s="179">
        <f>ROUND(VALUE(SUBSTITUTE(実質収支比率等に係る経年分析!I$48,"▲","-")),2)</f>
        <v>3.17</v>
      </c>
      <c r="F19" s="179">
        <f>ROUND(VALUE(SUBSTITUTE(実質収支比率等に係る経年分析!J$48,"▲","-")),2)</f>
        <v>4.2300000000000004</v>
      </c>
    </row>
    <row r="20" spans="1:11" x14ac:dyDescent="0.15">
      <c r="A20" s="179" t="s">
        <v>54</v>
      </c>
      <c r="B20" s="179">
        <f>ROUND(VALUE(SUBSTITUTE(実質収支比率等に係る経年分析!F$47,"▲","-")),2)</f>
        <v>16.96</v>
      </c>
      <c r="C20" s="179">
        <f>ROUND(VALUE(SUBSTITUTE(実質収支比率等に係る経年分析!G$47,"▲","-")),2)</f>
        <v>8.07</v>
      </c>
      <c r="D20" s="179">
        <f>ROUND(VALUE(SUBSTITUTE(実質収支比率等に係る経年分析!H$47,"▲","-")),2)</f>
        <v>6.87</v>
      </c>
      <c r="E20" s="179">
        <f>ROUND(VALUE(SUBSTITUTE(実質収支比率等に係る経年分析!I$47,"▲","-")),2)</f>
        <v>2.52</v>
      </c>
      <c r="F20" s="179">
        <f>ROUND(VALUE(SUBSTITUTE(実質収支比率等に係る経年分析!J$47,"▲","-")),2)</f>
        <v>7.86</v>
      </c>
    </row>
    <row r="21" spans="1:11" x14ac:dyDescent="0.15">
      <c r="A21" s="179" t="s">
        <v>55</v>
      </c>
      <c r="B21" s="179">
        <f>IF(ISNUMBER(VALUE(SUBSTITUTE(実質収支比率等に係る経年分析!F$49,"▲","-"))),ROUND(VALUE(SUBSTITUTE(実質収支比率等に係る経年分析!F$49,"▲","-")),2),NA())</f>
        <v>0.32</v>
      </c>
      <c r="C21" s="179">
        <f>IF(ISNUMBER(VALUE(SUBSTITUTE(実質収支比率等に係る経年分析!G$49,"▲","-"))),ROUND(VALUE(SUBSTITUTE(実質収支比率等に係る経年分析!G$49,"▲","-")),2),NA())</f>
        <v>-7.63</v>
      </c>
      <c r="D21" s="179">
        <f>IF(ISNUMBER(VALUE(SUBSTITUTE(実質収支比率等に係る経年分析!H$49,"▲","-"))),ROUND(VALUE(SUBSTITUTE(実質収支比率等に係る経年分析!H$49,"▲","-")),2),NA())</f>
        <v>-2.85</v>
      </c>
      <c r="E21" s="179">
        <f>IF(ISNUMBER(VALUE(SUBSTITUTE(実質収支比率等に係る経年分析!I$49,"▲","-"))),ROUND(VALUE(SUBSTITUTE(実質収支比率等に係る経年分析!I$49,"▲","-")),2),NA())</f>
        <v>-6.26</v>
      </c>
      <c r="F21" s="179">
        <f>IF(ISNUMBER(VALUE(SUBSTITUTE(実質収支比率等に係る経年分析!J$49,"▲","-"))),ROUND(VALUE(SUBSTITUTE(実質収支比率等に係る経年分析!J$49,"▲","-")),2),NA())</f>
        <v>6.38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情報通信事業特別会計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1.1499999999999999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1.65</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3979</v>
      </c>
      <c r="E42" s="181"/>
      <c r="F42" s="181"/>
      <c r="G42" s="181">
        <f>'実質公債費比率（分子）の構造'!L$52</f>
        <v>3919</v>
      </c>
      <c r="H42" s="181"/>
      <c r="I42" s="181"/>
      <c r="J42" s="181">
        <f>'実質公債費比率（分子）の構造'!M$52</f>
        <v>3926</v>
      </c>
      <c r="K42" s="181"/>
      <c r="L42" s="181"/>
      <c r="M42" s="181">
        <f>'実質公債費比率（分子）の構造'!N$52</f>
        <v>4100</v>
      </c>
      <c r="N42" s="181"/>
      <c r="O42" s="181"/>
      <c r="P42" s="181">
        <f>'実質公債費比率（分子）の構造'!O$52</f>
        <v>4256</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295</v>
      </c>
      <c r="C44" s="181"/>
      <c r="D44" s="181"/>
      <c r="E44" s="181">
        <f>'実質公債費比率（分子）の構造'!L$50</f>
        <v>291</v>
      </c>
      <c r="F44" s="181"/>
      <c r="G44" s="181"/>
      <c r="H44" s="181">
        <f>'実質公債費比率（分子）の構造'!M$50</f>
        <v>276</v>
      </c>
      <c r="I44" s="181"/>
      <c r="J44" s="181"/>
      <c r="K44" s="181">
        <f>'実質公債費比率（分子）の構造'!N$50</f>
        <v>256</v>
      </c>
      <c r="L44" s="181"/>
      <c r="M44" s="181"/>
      <c r="N44" s="181">
        <f>'実質公債費比率（分子）の構造'!O$50</f>
        <v>212</v>
      </c>
      <c r="O44" s="181"/>
      <c r="P44" s="181"/>
    </row>
    <row r="45" spans="1:16" x14ac:dyDescent="0.15">
      <c r="A45" s="181" t="s">
        <v>65</v>
      </c>
      <c r="B45" s="181">
        <f>'実質公債費比率（分子）の構造'!K$49</f>
        <v>5</v>
      </c>
      <c r="C45" s="181"/>
      <c r="D45" s="181"/>
      <c r="E45" s="181">
        <f>'実質公債費比率（分子）の構造'!L$49</f>
        <v>4</v>
      </c>
      <c r="F45" s="181"/>
      <c r="G45" s="181"/>
      <c r="H45" s="181">
        <f>'実質公債費比率（分子）の構造'!M$49</f>
        <v>3</v>
      </c>
      <c r="I45" s="181"/>
      <c r="J45" s="181"/>
      <c r="K45" s="181">
        <f>'実質公債費比率（分子）の構造'!N$49</f>
        <v>1</v>
      </c>
      <c r="L45" s="181"/>
      <c r="M45" s="181"/>
      <c r="N45" s="181">
        <f>'実質公債費比率（分子）の構造'!O$49</f>
        <v>0</v>
      </c>
      <c r="O45" s="181"/>
      <c r="P45" s="181"/>
    </row>
    <row r="46" spans="1:16" x14ac:dyDescent="0.15">
      <c r="A46" s="181" t="s">
        <v>66</v>
      </c>
      <c r="B46" s="181">
        <f>'実質公債費比率（分子）の構造'!K$48</f>
        <v>2301</v>
      </c>
      <c r="C46" s="181"/>
      <c r="D46" s="181"/>
      <c r="E46" s="181">
        <f>'実質公債費比率（分子）の構造'!L$48</f>
        <v>2246</v>
      </c>
      <c r="F46" s="181"/>
      <c r="G46" s="181"/>
      <c r="H46" s="181">
        <f>'実質公債費比率（分子）の構造'!M$48</f>
        <v>2320</v>
      </c>
      <c r="I46" s="181"/>
      <c r="J46" s="181"/>
      <c r="K46" s="181">
        <f>'実質公債費比率（分子）の構造'!N$48</f>
        <v>2637</v>
      </c>
      <c r="L46" s="181"/>
      <c r="M46" s="181"/>
      <c r="N46" s="181">
        <f>'実質公債費比率（分子）の構造'!O$48</f>
        <v>2600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4101</v>
      </c>
      <c r="C49" s="181"/>
      <c r="D49" s="181"/>
      <c r="E49" s="181">
        <f>'実質公債費比率（分子）の構造'!L$45</f>
        <v>3937</v>
      </c>
      <c r="F49" s="181"/>
      <c r="G49" s="181"/>
      <c r="H49" s="181">
        <f>'実質公債費比率（分子）の構造'!M$45</f>
        <v>3568</v>
      </c>
      <c r="I49" s="181"/>
      <c r="J49" s="181"/>
      <c r="K49" s="181">
        <f>'実質公債費比率（分子）の構造'!N$45</f>
        <v>3615</v>
      </c>
      <c r="L49" s="181"/>
      <c r="M49" s="181"/>
      <c r="N49" s="181">
        <f>'実質公債費比率（分子）の構造'!O$45</f>
        <v>3659</v>
      </c>
      <c r="O49" s="181"/>
      <c r="P49" s="181"/>
    </row>
    <row r="50" spans="1:16" x14ac:dyDescent="0.15">
      <c r="A50" s="181" t="s">
        <v>70</v>
      </c>
      <c r="B50" s="181" t="e">
        <f>NA()</f>
        <v>#N/A</v>
      </c>
      <c r="C50" s="181">
        <f>IF(ISNUMBER('実質公債費比率（分子）の構造'!K$53),'実質公債費比率（分子）の構造'!K$53,NA())</f>
        <v>2723</v>
      </c>
      <c r="D50" s="181" t="e">
        <f>NA()</f>
        <v>#N/A</v>
      </c>
      <c r="E50" s="181" t="e">
        <f>NA()</f>
        <v>#N/A</v>
      </c>
      <c r="F50" s="181">
        <f>IF(ISNUMBER('実質公債費比率（分子）の構造'!L$53),'実質公債費比率（分子）の構造'!L$53,NA())</f>
        <v>2559</v>
      </c>
      <c r="G50" s="181" t="e">
        <f>NA()</f>
        <v>#N/A</v>
      </c>
      <c r="H50" s="181" t="e">
        <f>NA()</f>
        <v>#N/A</v>
      </c>
      <c r="I50" s="181">
        <f>IF(ISNUMBER('実質公債費比率（分子）の構造'!M$53),'実質公債費比率（分子）の構造'!M$53,NA())</f>
        <v>2241</v>
      </c>
      <c r="J50" s="181" t="e">
        <f>NA()</f>
        <v>#N/A</v>
      </c>
      <c r="K50" s="181" t="e">
        <f>NA()</f>
        <v>#N/A</v>
      </c>
      <c r="L50" s="181">
        <f>IF(ISNUMBER('実質公債費比率（分子）の構造'!N$53),'実質公債費比率（分子）の構造'!N$53,NA())</f>
        <v>2409</v>
      </c>
      <c r="M50" s="181" t="e">
        <f>NA()</f>
        <v>#N/A</v>
      </c>
      <c r="N50" s="181" t="e">
        <f>NA()</f>
        <v>#N/A</v>
      </c>
      <c r="O50" s="181">
        <f>IF(ISNUMBER('実質公債費比率（分子）の構造'!O$53),'実質公債費比率（分子）の構造'!O$53,NA())</f>
        <v>2215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50362</v>
      </c>
      <c r="E56" s="180"/>
      <c r="F56" s="180"/>
      <c r="G56" s="180">
        <f>'将来負担比率（分子）の構造'!J$52</f>
        <v>50417</v>
      </c>
      <c r="H56" s="180"/>
      <c r="I56" s="180"/>
      <c r="J56" s="180">
        <f>'将来負担比率（分子）の構造'!K$52</f>
        <v>49066</v>
      </c>
      <c r="K56" s="180"/>
      <c r="L56" s="180"/>
      <c r="M56" s="180">
        <f>'将来負担比率（分子）の構造'!L$52</f>
        <v>49144</v>
      </c>
      <c r="N56" s="180"/>
      <c r="O56" s="180"/>
      <c r="P56" s="180">
        <f>'将来負担比率（分子）の構造'!M$52</f>
        <v>48699</v>
      </c>
    </row>
    <row r="57" spans="1:16" x14ac:dyDescent="0.15">
      <c r="A57" s="180" t="s">
        <v>41</v>
      </c>
      <c r="B57" s="180"/>
      <c r="C57" s="180"/>
      <c r="D57" s="180">
        <f>'将来負担比率（分子）の構造'!I$51</f>
        <v>251</v>
      </c>
      <c r="E57" s="180"/>
      <c r="F57" s="180"/>
      <c r="G57" s="180">
        <f>'将来負担比率（分子）の構造'!J$51</f>
        <v>260</v>
      </c>
      <c r="H57" s="180"/>
      <c r="I57" s="180"/>
      <c r="J57" s="180">
        <f>'将来負担比率（分子）の構造'!K$51</f>
        <v>239</v>
      </c>
      <c r="K57" s="180"/>
      <c r="L57" s="180"/>
      <c r="M57" s="180">
        <f>'将来負担比率（分子）の構造'!L$51</f>
        <v>185</v>
      </c>
      <c r="N57" s="180"/>
      <c r="O57" s="180"/>
      <c r="P57" s="180">
        <f>'将来負担比率（分子）の構造'!M$51</f>
        <v>145</v>
      </c>
    </row>
    <row r="58" spans="1:16" x14ac:dyDescent="0.15">
      <c r="A58" s="180" t="s">
        <v>40</v>
      </c>
      <c r="B58" s="180"/>
      <c r="C58" s="180"/>
      <c r="D58" s="180">
        <f>'将来負担比率（分子）の構造'!I$50</f>
        <v>9923</v>
      </c>
      <c r="E58" s="180"/>
      <c r="F58" s="180"/>
      <c r="G58" s="180">
        <f>'将来負担比率（分子）の構造'!J$50</f>
        <v>10106</v>
      </c>
      <c r="H58" s="180"/>
      <c r="I58" s="180"/>
      <c r="J58" s="180">
        <f>'将来負担比率（分子）の構造'!K$50</f>
        <v>9685</v>
      </c>
      <c r="K58" s="180"/>
      <c r="L58" s="180"/>
      <c r="M58" s="180">
        <f>'将来負担比率（分子）の構造'!L$50</f>
        <v>8607</v>
      </c>
      <c r="N58" s="180"/>
      <c r="O58" s="180"/>
      <c r="P58" s="180">
        <f>'将来負担比率（分子）の構造'!M$50</f>
        <v>7795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6760</v>
      </c>
      <c r="C62" s="180"/>
      <c r="D62" s="180"/>
      <c r="E62" s="180">
        <f>'将来負担比率（分子）の構造'!J$45</f>
        <v>6184</v>
      </c>
      <c r="F62" s="180"/>
      <c r="G62" s="180"/>
      <c r="H62" s="180">
        <f>'将来負担比率（分子）の構造'!K$45</f>
        <v>6469</v>
      </c>
      <c r="I62" s="180"/>
      <c r="J62" s="180"/>
      <c r="K62" s="180">
        <f>'将来負担比率（分子）の構造'!L$45</f>
        <v>6179</v>
      </c>
      <c r="L62" s="180"/>
      <c r="M62" s="180"/>
      <c r="N62" s="180">
        <f>'将来負担比率（分子）の構造'!M$45</f>
        <v>5983</v>
      </c>
      <c r="O62" s="180"/>
      <c r="P62" s="180"/>
    </row>
    <row r="63" spans="1:16" x14ac:dyDescent="0.15">
      <c r="A63" s="180" t="s">
        <v>33</v>
      </c>
      <c r="B63" s="180">
        <f>'将来負担比率（分子）の構造'!I$44</f>
        <v>36</v>
      </c>
      <c r="C63" s="180"/>
      <c r="D63" s="180"/>
      <c r="E63" s="180">
        <f>'将来負担比率（分子）の構造'!J$44</f>
        <v>34</v>
      </c>
      <c r="F63" s="180"/>
      <c r="G63" s="180"/>
      <c r="H63" s="180">
        <f>'将来負担比率（分子）の構造'!K$44</f>
        <v>73</v>
      </c>
      <c r="I63" s="180"/>
      <c r="J63" s="180"/>
      <c r="K63" s="180">
        <f>'将来負担比率（分子）の構造'!L$44</f>
        <v>314</v>
      </c>
      <c r="L63" s="180"/>
      <c r="M63" s="180"/>
      <c r="N63" s="180">
        <f>'将来負担比率（分子）の構造'!M$44</f>
        <v>313</v>
      </c>
      <c r="O63" s="180"/>
      <c r="P63" s="180"/>
    </row>
    <row r="64" spans="1:16" x14ac:dyDescent="0.15">
      <c r="A64" s="180" t="s">
        <v>32</v>
      </c>
      <c r="B64" s="180">
        <f>'将来負担比率（分子）の構造'!I$43</f>
        <v>40897</v>
      </c>
      <c r="C64" s="180"/>
      <c r="D64" s="180"/>
      <c r="E64" s="180">
        <f>'将来負担比率（分子）の構造'!J$43</f>
        <v>40323</v>
      </c>
      <c r="F64" s="180"/>
      <c r="G64" s="180"/>
      <c r="H64" s="180">
        <f>'将来負担比率（分子）の構造'!K$43</f>
        <v>39332</v>
      </c>
      <c r="I64" s="180"/>
      <c r="J64" s="180"/>
      <c r="K64" s="180">
        <f>'将来負担比率（分子）の構造'!L$43</f>
        <v>38974</v>
      </c>
      <c r="L64" s="180"/>
      <c r="M64" s="180"/>
      <c r="N64" s="180">
        <f>'将来負担比率（分子）の構造'!M$43</f>
        <v>36352</v>
      </c>
      <c r="O64" s="180"/>
      <c r="P64" s="180"/>
    </row>
    <row r="65" spans="1:16" x14ac:dyDescent="0.15">
      <c r="A65" s="180" t="s">
        <v>31</v>
      </c>
      <c r="B65" s="180">
        <f>'将来負担比率（分子）の構造'!I$42</f>
        <v>1987</v>
      </c>
      <c r="C65" s="180"/>
      <c r="D65" s="180"/>
      <c r="E65" s="180">
        <f>'将来負担比率（分子）の構造'!J$42</f>
        <v>1722</v>
      </c>
      <c r="F65" s="180"/>
      <c r="G65" s="180"/>
      <c r="H65" s="180">
        <f>'将来負担比率（分子）の構造'!K$42</f>
        <v>1476</v>
      </c>
      <c r="I65" s="180"/>
      <c r="J65" s="180"/>
      <c r="K65" s="180">
        <f>'将来負担比率（分子）の構造'!L$42</f>
        <v>1294</v>
      </c>
      <c r="L65" s="180"/>
      <c r="M65" s="180"/>
      <c r="N65" s="180">
        <f>'将来負担比率（分子）の構造'!M$42</f>
        <v>1087</v>
      </c>
      <c r="O65" s="180"/>
      <c r="P65" s="180"/>
    </row>
    <row r="66" spans="1:16" x14ac:dyDescent="0.15">
      <c r="A66" s="180" t="s">
        <v>30</v>
      </c>
      <c r="B66" s="180">
        <f>'将来負担比率（分子）の構造'!I$41</f>
        <v>34355</v>
      </c>
      <c r="C66" s="180"/>
      <c r="D66" s="180"/>
      <c r="E66" s="180">
        <f>'将来負担比率（分子）の構造'!J$41</f>
        <v>33346</v>
      </c>
      <c r="F66" s="180"/>
      <c r="G66" s="180"/>
      <c r="H66" s="180">
        <f>'将来負担比率（分子）の構造'!K$41</f>
        <v>32637</v>
      </c>
      <c r="I66" s="180"/>
      <c r="J66" s="180"/>
      <c r="K66" s="180">
        <f>'将来負担比率（分子）の構造'!L$41</f>
        <v>32437</v>
      </c>
      <c r="L66" s="180"/>
      <c r="M66" s="180"/>
      <c r="N66" s="180">
        <f>'将来負担比率（分子）の構造'!M$41</f>
        <v>33937</v>
      </c>
      <c r="O66" s="180"/>
      <c r="P66" s="180"/>
    </row>
    <row r="67" spans="1:16" x14ac:dyDescent="0.15">
      <c r="A67" s="180" t="s">
        <v>74</v>
      </c>
      <c r="B67" s="180" t="e">
        <f>NA()</f>
        <v>#N/A</v>
      </c>
      <c r="C67" s="180">
        <f>IF(ISNUMBER('将来負担比率（分子）の構造'!I$53), IF('将来負担比率（分子）の構造'!I$53 &lt; 0, 0, '将来負担比率（分子）の構造'!I$53), NA())</f>
        <v>23500</v>
      </c>
      <c r="D67" s="180" t="e">
        <f>NA()</f>
        <v>#N/A</v>
      </c>
      <c r="E67" s="180" t="e">
        <f>NA()</f>
        <v>#N/A</v>
      </c>
      <c r="F67" s="180">
        <f>IF(ISNUMBER('将来負担比率（分子）の構造'!J$53), IF('将来負担比率（分子）の構造'!J$53 &lt; 0, 0, '将来負担比率（分子）の構造'!J$53), NA())</f>
        <v>20826</v>
      </c>
      <c r="G67" s="180" t="e">
        <f>NA()</f>
        <v>#N/A</v>
      </c>
      <c r="H67" s="180" t="e">
        <f>NA()</f>
        <v>#N/A</v>
      </c>
      <c r="I67" s="180">
        <f>IF(ISNUMBER('将来負担比率（分子）の構造'!K$53), IF('将来負担比率（分子）の構造'!K$53 &lt; 0, 0, '将来負担比率（分子）の構造'!K$53), NA())</f>
        <v>20998</v>
      </c>
      <c r="J67" s="180" t="e">
        <f>NA()</f>
        <v>#N/A</v>
      </c>
      <c r="K67" s="180" t="e">
        <f>NA()</f>
        <v>#N/A</v>
      </c>
      <c r="L67" s="180">
        <f>IF(ISNUMBER('将来負担比率（分子）の構造'!L$53), IF('将来負担比率（分子）の構造'!L$53 &lt; 0, 0, '将来負担比率（分子）の構造'!L$53), NA())</f>
        <v>21261</v>
      </c>
      <c r="M67" s="180" t="e">
        <f>NA()</f>
        <v>#N/A</v>
      </c>
      <c r="N67" s="180" t="e">
        <f>NA()</f>
        <v>#N/A</v>
      </c>
      <c r="O67" s="180">
        <f>IF(ISNUMBER('将来負担比率（分子）の構造'!M$53), IF('将来負担比率（分子）の構造'!M$53 &lt; 0, 0, '将来負担比率（分子）の構造'!M$53), NA())</f>
        <v>21033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1505</v>
      </c>
      <c r="C72" s="184">
        <f>基金残高に係る経年分析!G55</f>
        <v>545</v>
      </c>
      <c r="D72" s="184">
        <f>基金残高に係る経年分析!H55</f>
        <v>1696</v>
      </c>
    </row>
    <row r="73" spans="1:16" x14ac:dyDescent="0.15">
      <c r="A73" s="183" t="s">
        <v>77</v>
      </c>
      <c r="B73" s="184">
        <f>基金残高に係る経年分析!F56</f>
        <v>315</v>
      </c>
      <c r="C73" s="184">
        <f>基金残高に係る経年分析!G56</f>
        <v>315</v>
      </c>
      <c r="D73" s="184">
        <f>基金残高に係る経年分析!H56</f>
        <v>315</v>
      </c>
    </row>
    <row r="74" spans="1:16" x14ac:dyDescent="0.15">
      <c r="A74" s="183" t="s">
        <v>78</v>
      </c>
      <c r="B74" s="184">
        <f>基金残高に係る経年分析!F57</f>
        <v>6975</v>
      </c>
      <c r="C74" s="184">
        <f>基金残高に係る経年分析!G57</f>
        <v>6844</v>
      </c>
      <c r="D74" s="184">
        <f>基金残高に係る経年分析!H57</f>
        <v>4617</v>
      </c>
    </row>
  </sheetData>
  <sheetProtection algorithmName="SHA-512" hashValue="Qq98DPH/yQofGdB/QEDkncVpTTwc+7/jkU5jJFA6n4nHRvPhaEyZkQTVbJ3+fagomjJGHspixMQaRBF05g8teg==" saltValue="NuzZmnTkAl1IsYx6t2Yn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6637466</v>
      </c>
      <c r="S5" s="727"/>
      <c r="T5" s="727"/>
      <c r="U5" s="727"/>
      <c r="V5" s="727"/>
      <c r="W5" s="727"/>
      <c r="X5" s="727"/>
      <c r="Y5" s="773"/>
      <c r="Z5" s="791">
        <v>17.8</v>
      </c>
      <c r="AA5" s="791"/>
      <c r="AB5" s="791"/>
      <c r="AC5" s="791"/>
      <c r="AD5" s="792">
        <v>6636804</v>
      </c>
      <c r="AE5" s="792"/>
      <c r="AF5" s="792"/>
      <c r="AG5" s="792"/>
      <c r="AH5" s="792"/>
      <c r="AI5" s="792"/>
      <c r="AJ5" s="792"/>
      <c r="AK5" s="792"/>
      <c r="AL5" s="774">
        <v>31.7</v>
      </c>
      <c r="AM5" s="743"/>
      <c r="AN5" s="743"/>
      <c r="AO5" s="775"/>
      <c r="AP5" s="760" t="s">
        <v>227</v>
      </c>
      <c r="AQ5" s="761"/>
      <c r="AR5" s="761"/>
      <c r="AS5" s="761"/>
      <c r="AT5" s="761"/>
      <c r="AU5" s="761"/>
      <c r="AV5" s="761"/>
      <c r="AW5" s="761"/>
      <c r="AX5" s="761"/>
      <c r="AY5" s="761"/>
      <c r="AZ5" s="761"/>
      <c r="BA5" s="761"/>
      <c r="BB5" s="761"/>
      <c r="BC5" s="761"/>
      <c r="BD5" s="761"/>
      <c r="BE5" s="761"/>
      <c r="BF5" s="762"/>
      <c r="BG5" s="661">
        <v>6582203</v>
      </c>
      <c r="BH5" s="664"/>
      <c r="BI5" s="664"/>
      <c r="BJ5" s="664"/>
      <c r="BK5" s="664"/>
      <c r="BL5" s="664"/>
      <c r="BM5" s="664"/>
      <c r="BN5" s="665"/>
      <c r="BO5" s="723">
        <v>99.2</v>
      </c>
      <c r="BP5" s="723"/>
      <c r="BQ5" s="723"/>
      <c r="BR5" s="723"/>
      <c r="BS5" s="724">
        <v>78414</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345762</v>
      </c>
      <c r="S6" s="664"/>
      <c r="T6" s="664"/>
      <c r="U6" s="664"/>
      <c r="V6" s="664"/>
      <c r="W6" s="664"/>
      <c r="X6" s="664"/>
      <c r="Y6" s="665"/>
      <c r="Z6" s="723">
        <v>0.9</v>
      </c>
      <c r="AA6" s="723"/>
      <c r="AB6" s="723"/>
      <c r="AC6" s="723"/>
      <c r="AD6" s="724">
        <v>345762</v>
      </c>
      <c r="AE6" s="724"/>
      <c r="AF6" s="724"/>
      <c r="AG6" s="724"/>
      <c r="AH6" s="724"/>
      <c r="AI6" s="724"/>
      <c r="AJ6" s="724"/>
      <c r="AK6" s="724"/>
      <c r="AL6" s="666">
        <v>1.7</v>
      </c>
      <c r="AM6" s="667"/>
      <c r="AN6" s="667"/>
      <c r="AO6" s="725"/>
      <c r="AP6" s="658" t="s">
        <v>232</v>
      </c>
      <c r="AQ6" s="659"/>
      <c r="AR6" s="659"/>
      <c r="AS6" s="659"/>
      <c r="AT6" s="659"/>
      <c r="AU6" s="659"/>
      <c r="AV6" s="659"/>
      <c r="AW6" s="659"/>
      <c r="AX6" s="659"/>
      <c r="AY6" s="659"/>
      <c r="AZ6" s="659"/>
      <c r="BA6" s="659"/>
      <c r="BB6" s="659"/>
      <c r="BC6" s="659"/>
      <c r="BD6" s="659"/>
      <c r="BE6" s="659"/>
      <c r="BF6" s="660"/>
      <c r="BG6" s="661">
        <v>6582203</v>
      </c>
      <c r="BH6" s="664"/>
      <c r="BI6" s="664"/>
      <c r="BJ6" s="664"/>
      <c r="BK6" s="664"/>
      <c r="BL6" s="664"/>
      <c r="BM6" s="664"/>
      <c r="BN6" s="665"/>
      <c r="BO6" s="723">
        <v>99.2</v>
      </c>
      <c r="BP6" s="723"/>
      <c r="BQ6" s="723"/>
      <c r="BR6" s="723"/>
      <c r="BS6" s="724">
        <v>78414</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196475</v>
      </c>
      <c r="CS6" s="664"/>
      <c r="CT6" s="664"/>
      <c r="CU6" s="664"/>
      <c r="CV6" s="664"/>
      <c r="CW6" s="664"/>
      <c r="CX6" s="664"/>
      <c r="CY6" s="665"/>
      <c r="CZ6" s="774">
        <v>0.5</v>
      </c>
      <c r="DA6" s="743"/>
      <c r="DB6" s="743"/>
      <c r="DC6" s="777"/>
      <c r="DD6" s="669" t="s">
        <v>137</v>
      </c>
      <c r="DE6" s="664"/>
      <c r="DF6" s="664"/>
      <c r="DG6" s="664"/>
      <c r="DH6" s="664"/>
      <c r="DI6" s="664"/>
      <c r="DJ6" s="664"/>
      <c r="DK6" s="664"/>
      <c r="DL6" s="664"/>
      <c r="DM6" s="664"/>
      <c r="DN6" s="664"/>
      <c r="DO6" s="664"/>
      <c r="DP6" s="665"/>
      <c r="DQ6" s="669">
        <v>196475</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9292</v>
      </c>
      <c r="S7" s="664"/>
      <c r="T7" s="664"/>
      <c r="U7" s="664"/>
      <c r="V7" s="664"/>
      <c r="W7" s="664"/>
      <c r="X7" s="664"/>
      <c r="Y7" s="665"/>
      <c r="Z7" s="723">
        <v>0</v>
      </c>
      <c r="AA7" s="723"/>
      <c r="AB7" s="723"/>
      <c r="AC7" s="723"/>
      <c r="AD7" s="724">
        <v>9292</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2649359</v>
      </c>
      <c r="BH7" s="664"/>
      <c r="BI7" s="664"/>
      <c r="BJ7" s="664"/>
      <c r="BK7" s="664"/>
      <c r="BL7" s="664"/>
      <c r="BM7" s="664"/>
      <c r="BN7" s="665"/>
      <c r="BO7" s="723">
        <v>39.9</v>
      </c>
      <c r="BP7" s="723"/>
      <c r="BQ7" s="723"/>
      <c r="BR7" s="723"/>
      <c r="BS7" s="724">
        <v>78414</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4831292</v>
      </c>
      <c r="CS7" s="664"/>
      <c r="CT7" s="664"/>
      <c r="CU7" s="664"/>
      <c r="CV7" s="664"/>
      <c r="CW7" s="664"/>
      <c r="CX7" s="664"/>
      <c r="CY7" s="665"/>
      <c r="CZ7" s="723">
        <v>13.3</v>
      </c>
      <c r="DA7" s="723"/>
      <c r="DB7" s="723"/>
      <c r="DC7" s="723"/>
      <c r="DD7" s="669">
        <v>94679</v>
      </c>
      <c r="DE7" s="664"/>
      <c r="DF7" s="664"/>
      <c r="DG7" s="664"/>
      <c r="DH7" s="664"/>
      <c r="DI7" s="664"/>
      <c r="DJ7" s="664"/>
      <c r="DK7" s="664"/>
      <c r="DL7" s="664"/>
      <c r="DM7" s="664"/>
      <c r="DN7" s="664"/>
      <c r="DO7" s="664"/>
      <c r="DP7" s="665"/>
      <c r="DQ7" s="669">
        <v>4017458</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18560</v>
      </c>
      <c r="S8" s="664"/>
      <c r="T8" s="664"/>
      <c r="U8" s="664"/>
      <c r="V8" s="664"/>
      <c r="W8" s="664"/>
      <c r="X8" s="664"/>
      <c r="Y8" s="665"/>
      <c r="Z8" s="723">
        <v>0</v>
      </c>
      <c r="AA8" s="723"/>
      <c r="AB8" s="723"/>
      <c r="AC8" s="723"/>
      <c r="AD8" s="724">
        <v>18560</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107695</v>
      </c>
      <c r="BH8" s="664"/>
      <c r="BI8" s="664"/>
      <c r="BJ8" s="664"/>
      <c r="BK8" s="664"/>
      <c r="BL8" s="664"/>
      <c r="BM8" s="664"/>
      <c r="BN8" s="665"/>
      <c r="BO8" s="723">
        <v>1.6</v>
      </c>
      <c r="BP8" s="723"/>
      <c r="BQ8" s="723"/>
      <c r="BR8" s="723"/>
      <c r="BS8" s="669" t="s">
        <v>137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8710899</v>
      </c>
      <c r="CS8" s="664"/>
      <c r="CT8" s="664"/>
      <c r="CU8" s="664"/>
      <c r="CV8" s="664"/>
      <c r="CW8" s="664"/>
      <c r="CX8" s="664"/>
      <c r="CY8" s="665"/>
      <c r="CZ8" s="723">
        <v>24</v>
      </c>
      <c r="DA8" s="723"/>
      <c r="DB8" s="723"/>
      <c r="DC8" s="723"/>
      <c r="DD8" s="669">
        <v>182765</v>
      </c>
      <c r="DE8" s="664"/>
      <c r="DF8" s="664"/>
      <c r="DG8" s="664"/>
      <c r="DH8" s="664"/>
      <c r="DI8" s="664"/>
      <c r="DJ8" s="664"/>
      <c r="DK8" s="664"/>
      <c r="DL8" s="664"/>
      <c r="DM8" s="664"/>
      <c r="DN8" s="664"/>
      <c r="DO8" s="664"/>
      <c r="DP8" s="665"/>
      <c r="DQ8" s="669">
        <v>5176171</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14362</v>
      </c>
      <c r="S9" s="664"/>
      <c r="T9" s="664"/>
      <c r="U9" s="664"/>
      <c r="V9" s="664"/>
      <c r="W9" s="664"/>
      <c r="X9" s="664"/>
      <c r="Y9" s="665"/>
      <c r="Z9" s="723">
        <v>0</v>
      </c>
      <c r="AA9" s="723"/>
      <c r="AB9" s="723"/>
      <c r="AC9" s="723"/>
      <c r="AD9" s="724">
        <v>14362</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2002511</v>
      </c>
      <c r="BH9" s="664"/>
      <c r="BI9" s="664"/>
      <c r="BJ9" s="664"/>
      <c r="BK9" s="664"/>
      <c r="BL9" s="664"/>
      <c r="BM9" s="664"/>
      <c r="BN9" s="665"/>
      <c r="BO9" s="723">
        <v>30.2</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2798511</v>
      </c>
      <c r="CS9" s="664"/>
      <c r="CT9" s="664"/>
      <c r="CU9" s="664"/>
      <c r="CV9" s="664"/>
      <c r="CW9" s="664"/>
      <c r="CX9" s="664"/>
      <c r="CY9" s="665"/>
      <c r="CZ9" s="723">
        <v>7.7</v>
      </c>
      <c r="DA9" s="723"/>
      <c r="DB9" s="723"/>
      <c r="DC9" s="723"/>
      <c r="DD9" s="669">
        <v>570137</v>
      </c>
      <c r="DE9" s="664"/>
      <c r="DF9" s="664"/>
      <c r="DG9" s="664"/>
      <c r="DH9" s="664"/>
      <c r="DI9" s="664"/>
      <c r="DJ9" s="664"/>
      <c r="DK9" s="664"/>
      <c r="DL9" s="664"/>
      <c r="DM9" s="664"/>
      <c r="DN9" s="664"/>
      <c r="DO9" s="664"/>
      <c r="DP9" s="665"/>
      <c r="DQ9" s="669">
        <v>1828981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242</v>
      </c>
      <c r="AA10" s="723"/>
      <c r="AB10" s="723"/>
      <c r="AC10" s="723"/>
      <c r="AD10" s="724" t="s">
        <v>137</v>
      </c>
      <c r="AE10" s="724"/>
      <c r="AF10" s="724"/>
      <c r="AG10" s="724"/>
      <c r="AH10" s="724"/>
      <c r="AI10" s="724"/>
      <c r="AJ10" s="724"/>
      <c r="AK10" s="724"/>
      <c r="AL10" s="666" t="s">
        <v>242</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143835</v>
      </c>
      <c r="BH10" s="664"/>
      <c r="BI10" s="664"/>
      <c r="BJ10" s="664"/>
      <c r="BK10" s="664"/>
      <c r="BL10" s="664"/>
      <c r="BM10" s="664"/>
      <c r="BN10" s="665"/>
      <c r="BO10" s="723">
        <v>2.2000000000000002</v>
      </c>
      <c r="BP10" s="723"/>
      <c r="BQ10" s="723"/>
      <c r="BR10" s="723"/>
      <c r="BS10" s="669" t="s">
        <v>242</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71000</v>
      </c>
      <c r="CS10" s="664"/>
      <c r="CT10" s="664"/>
      <c r="CU10" s="664"/>
      <c r="CV10" s="664"/>
      <c r="CW10" s="664"/>
      <c r="CX10" s="664"/>
      <c r="CY10" s="665"/>
      <c r="CZ10" s="723">
        <v>0.2</v>
      </c>
      <c r="DA10" s="723"/>
      <c r="DB10" s="723"/>
      <c r="DC10" s="723"/>
      <c r="DD10" s="669" t="s">
        <v>137</v>
      </c>
      <c r="DE10" s="664"/>
      <c r="DF10" s="664"/>
      <c r="DG10" s="664"/>
      <c r="DH10" s="664"/>
      <c r="DI10" s="664"/>
      <c r="DJ10" s="664"/>
      <c r="DK10" s="664"/>
      <c r="DL10" s="664"/>
      <c r="DM10" s="664"/>
      <c r="DN10" s="664"/>
      <c r="DO10" s="664"/>
      <c r="DP10" s="665"/>
      <c r="DQ10" s="669">
        <v>16575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242</v>
      </c>
      <c r="AA11" s="723"/>
      <c r="AB11" s="723"/>
      <c r="AC11" s="723"/>
      <c r="AD11" s="724" t="s">
        <v>137</v>
      </c>
      <c r="AE11" s="724"/>
      <c r="AF11" s="724"/>
      <c r="AG11" s="724"/>
      <c r="AH11" s="724"/>
      <c r="AI11" s="724"/>
      <c r="AJ11" s="724"/>
      <c r="AK11" s="724"/>
      <c r="AL11" s="666" t="s">
        <v>137</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395318</v>
      </c>
      <c r="BH11" s="664"/>
      <c r="BI11" s="664"/>
      <c r="BJ11" s="664"/>
      <c r="BK11" s="664"/>
      <c r="BL11" s="664"/>
      <c r="BM11" s="664"/>
      <c r="BN11" s="665"/>
      <c r="BO11" s="723">
        <v>6</v>
      </c>
      <c r="BP11" s="723"/>
      <c r="BQ11" s="723"/>
      <c r="BR11" s="723"/>
      <c r="BS11" s="669">
        <v>78414</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2497202</v>
      </c>
      <c r="CS11" s="664"/>
      <c r="CT11" s="664"/>
      <c r="CU11" s="664"/>
      <c r="CV11" s="664"/>
      <c r="CW11" s="664"/>
      <c r="CX11" s="664"/>
      <c r="CY11" s="665"/>
      <c r="CZ11" s="723">
        <v>6.9</v>
      </c>
      <c r="DA11" s="723"/>
      <c r="DB11" s="723"/>
      <c r="DC11" s="723"/>
      <c r="DD11" s="669">
        <v>566456</v>
      </c>
      <c r="DE11" s="664"/>
      <c r="DF11" s="664"/>
      <c r="DG11" s="664"/>
      <c r="DH11" s="664"/>
      <c r="DI11" s="664"/>
      <c r="DJ11" s="664"/>
      <c r="DK11" s="664"/>
      <c r="DL11" s="664"/>
      <c r="DM11" s="664"/>
      <c r="DN11" s="664"/>
      <c r="DO11" s="664"/>
      <c r="DP11" s="665"/>
      <c r="DQ11" s="669">
        <v>1778806</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1141522</v>
      </c>
      <c r="S12" s="664"/>
      <c r="T12" s="664"/>
      <c r="U12" s="664"/>
      <c r="V12" s="664"/>
      <c r="W12" s="664"/>
      <c r="X12" s="664"/>
      <c r="Y12" s="665"/>
      <c r="Z12" s="723">
        <v>3.1</v>
      </c>
      <c r="AA12" s="723"/>
      <c r="AB12" s="723"/>
      <c r="AC12" s="723"/>
      <c r="AD12" s="724">
        <v>1141522</v>
      </c>
      <c r="AE12" s="724"/>
      <c r="AF12" s="724"/>
      <c r="AG12" s="724"/>
      <c r="AH12" s="724"/>
      <c r="AI12" s="724"/>
      <c r="AJ12" s="724"/>
      <c r="AK12" s="724"/>
      <c r="AL12" s="666">
        <v>5.5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3339196</v>
      </c>
      <c r="BH12" s="664"/>
      <c r="BI12" s="664"/>
      <c r="BJ12" s="664"/>
      <c r="BK12" s="664"/>
      <c r="BL12" s="664"/>
      <c r="BM12" s="664"/>
      <c r="BN12" s="665"/>
      <c r="BO12" s="723">
        <v>50.3</v>
      </c>
      <c r="BP12" s="723"/>
      <c r="BQ12" s="723"/>
      <c r="BR12" s="723"/>
      <c r="BS12" s="669" t="s">
        <v>242</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1419103</v>
      </c>
      <c r="CS12" s="664"/>
      <c r="CT12" s="664"/>
      <c r="CU12" s="664"/>
      <c r="CV12" s="664"/>
      <c r="CW12" s="664"/>
      <c r="CX12" s="664"/>
      <c r="CY12" s="665"/>
      <c r="CZ12" s="723">
        <v>3.9</v>
      </c>
      <c r="DA12" s="723"/>
      <c r="DB12" s="723"/>
      <c r="DC12" s="723"/>
      <c r="DD12" s="669">
        <v>121927</v>
      </c>
      <c r="DE12" s="664"/>
      <c r="DF12" s="664"/>
      <c r="DG12" s="664"/>
      <c r="DH12" s="664"/>
      <c r="DI12" s="664"/>
      <c r="DJ12" s="664"/>
      <c r="DK12" s="664"/>
      <c r="DL12" s="664"/>
      <c r="DM12" s="664"/>
      <c r="DN12" s="664"/>
      <c r="DO12" s="664"/>
      <c r="DP12" s="665"/>
      <c r="DQ12" s="669">
        <v>572479</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2317</v>
      </c>
      <c r="S13" s="664"/>
      <c r="T13" s="664"/>
      <c r="U13" s="664"/>
      <c r="V13" s="664"/>
      <c r="W13" s="664"/>
      <c r="X13" s="664"/>
      <c r="Y13" s="665"/>
      <c r="Z13" s="723">
        <v>0</v>
      </c>
      <c r="AA13" s="723"/>
      <c r="AB13" s="723"/>
      <c r="AC13" s="723"/>
      <c r="AD13" s="724">
        <v>2317</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2970845</v>
      </c>
      <c r="BH13" s="664"/>
      <c r="BI13" s="664"/>
      <c r="BJ13" s="664"/>
      <c r="BK13" s="664"/>
      <c r="BL13" s="664"/>
      <c r="BM13" s="664"/>
      <c r="BN13" s="665"/>
      <c r="BO13" s="723">
        <v>44.8</v>
      </c>
      <c r="BP13" s="723"/>
      <c r="BQ13" s="723"/>
      <c r="BR13" s="723"/>
      <c r="BS13" s="669" t="s">
        <v>137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4892029</v>
      </c>
      <c r="CS13" s="664"/>
      <c r="CT13" s="664"/>
      <c r="CU13" s="664"/>
      <c r="CV13" s="664"/>
      <c r="CW13" s="664"/>
      <c r="CX13" s="664"/>
      <c r="CY13" s="665"/>
      <c r="CZ13" s="723">
        <v>13.5</v>
      </c>
      <c r="DA13" s="723"/>
      <c r="DB13" s="723"/>
      <c r="DC13" s="723"/>
      <c r="DD13" s="669">
        <v>1023592</v>
      </c>
      <c r="DE13" s="664"/>
      <c r="DF13" s="664"/>
      <c r="DG13" s="664"/>
      <c r="DH13" s="664"/>
      <c r="DI13" s="664"/>
      <c r="DJ13" s="664"/>
      <c r="DK13" s="664"/>
      <c r="DL13" s="664"/>
      <c r="DM13" s="664"/>
      <c r="DN13" s="664"/>
      <c r="DO13" s="664"/>
      <c r="DP13" s="665"/>
      <c r="DQ13" s="669">
        <v>4054631</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242</v>
      </c>
      <c r="AE14" s="724"/>
      <c r="AF14" s="724"/>
      <c r="AG14" s="724"/>
      <c r="AH14" s="724"/>
      <c r="AI14" s="724"/>
      <c r="AJ14" s="724"/>
      <c r="AK14" s="724"/>
      <c r="AL14" s="666" t="s">
        <v>242</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209266</v>
      </c>
      <c r="BH14" s="664"/>
      <c r="BI14" s="664"/>
      <c r="BJ14" s="664"/>
      <c r="BK14" s="664"/>
      <c r="BL14" s="664"/>
      <c r="BM14" s="664"/>
      <c r="BN14" s="665"/>
      <c r="BO14" s="723">
        <v>3.2</v>
      </c>
      <c r="BP14" s="723"/>
      <c r="BQ14" s="723"/>
      <c r="BR14" s="723"/>
      <c r="BS14" s="669" t="s">
        <v>242</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1822207</v>
      </c>
      <c r="CS14" s="664"/>
      <c r="CT14" s="664"/>
      <c r="CU14" s="664"/>
      <c r="CV14" s="664"/>
      <c r="CW14" s="664"/>
      <c r="CX14" s="664"/>
      <c r="CY14" s="665"/>
      <c r="CZ14" s="723">
        <v>5</v>
      </c>
      <c r="DA14" s="723"/>
      <c r="DB14" s="723"/>
      <c r="DC14" s="723"/>
      <c r="DD14" s="669">
        <v>367228</v>
      </c>
      <c r="DE14" s="664"/>
      <c r="DF14" s="664"/>
      <c r="DG14" s="664"/>
      <c r="DH14" s="664"/>
      <c r="DI14" s="664"/>
      <c r="DJ14" s="664"/>
      <c r="DK14" s="664"/>
      <c r="DL14" s="664"/>
      <c r="DM14" s="664"/>
      <c r="DN14" s="664"/>
      <c r="DO14" s="664"/>
      <c r="DP14" s="665"/>
      <c r="DQ14" s="669">
        <v>1304604</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90685</v>
      </c>
      <c r="S15" s="664"/>
      <c r="T15" s="664"/>
      <c r="U15" s="664"/>
      <c r="V15" s="664"/>
      <c r="W15" s="664"/>
      <c r="X15" s="664"/>
      <c r="Y15" s="665"/>
      <c r="Z15" s="723">
        <v>0.2</v>
      </c>
      <c r="AA15" s="723"/>
      <c r="AB15" s="723"/>
      <c r="AC15" s="723"/>
      <c r="AD15" s="724">
        <v>90685</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384382</v>
      </c>
      <c r="BH15" s="664"/>
      <c r="BI15" s="664"/>
      <c r="BJ15" s="664"/>
      <c r="BK15" s="664"/>
      <c r="BL15" s="664"/>
      <c r="BM15" s="664"/>
      <c r="BN15" s="665"/>
      <c r="BO15" s="723">
        <v>5.8</v>
      </c>
      <c r="BP15" s="723"/>
      <c r="BQ15" s="723"/>
      <c r="BR15" s="723"/>
      <c r="BS15" s="669" t="s">
        <v>242</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5305917</v>
      </c>
      <c r="CS15" s="664"/>
      <c r="CT15" s="664"/>
      <c r="CU15" s="664"/>
      <c r="CV15" s="664"/>
      <c r="CW15" s="664"/>
      <c r="CX15" s="664"/>
      <c r="CY15" s="665"/>
      <c r="CZ15" s="723">
        <v>14.6</v>
      </c>
      <c r="DA15" s="723"/>
      <c r="DB15" s="723"/>
      <c r="DC15" s="723"/>
      <c r="DD15" s="669">
        <v>2516136</v>
      </c>
      <c r="DE15" s="664"/>
      <c r="DF15" s="664"/>
      <c r="DG15" s="664"/>
      <c r="DH15" s="664"/>
      <c r="DI15" s="664"/>
      <c r="DJ15" s="664"/>
      <c r="DK15" s="664"/>
      <c r="DL15" s="664"/>
      <c r="DM15" s="664"/>
      <c r="DN15" s="664"/>
      <c r="DO15" s="664"/>
      <c r="DP15" s="665"/>
      <c r="DQ15" s="669">
        <v>2728331</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137</v>
      </c>
      <c r="AA16" s="723"/>
      <c r="AB16" s="723"/>
      <c r="AC16" s="723"/>
      <c r="AD16" s="724" t="s">
        <v>137</v>
      </c>
      <c r="AE16" s="724"/>
      <c r="AF16" s="724"/>
      <c r="AG16" s="724"/>
      <c r="AH16" s="724"/>
      <c r="AI16" s="724"/>
      <c r="AJ16" s="724"/>
      <c r="AK16" s="724"/>
      <c r="AL16" s="666" t="s">
        <v>242</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137</v>
      </c>
      <c r="BP16" s="723"/>
      <c r="BQ16" s="723"/>
      <c r="BR16" s="723"/>
      <c r="BS16" s="669" t="s">
        <v>242</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114915</v>
      </c>
      <c r="CS16" s="664"/>
      <c r="CT16" s="664"/>
      <c r="CU16" s="664"/>
      <c r="CV16" s="664"/>
      <c r="CW16" s="664"/>
      <c r="CX16" s="664"/>
      <c r="CY16" s="665"/>
      <c r="CZ16" s="723">
        <v>0.3</v>
      </c>
      <c r="DA16" s="723"/>
      <c r="DB16" s="723"/>
      <c r="DC16" s="723"/>
      <c r="DD16" s="669" t="s">
        <v>137</v>
      </c>
      <c r="DE16" s="664"/>
      <c r="DF16" s="664"/>
      <c r="DG16" s="664"/>
      <c r="DH16" s="664"/>
      <c r="DI16" s="664"/>
      <c r="DJ16" s="664"/>
      <c r="DK16" s="664"/>
      <c r="DL16" s="664"/>
      <c r="DM16" s="664"/>
      <c r="DN16" s="664"/>
      <c r="DO16" s="664"/>
      <c r="DP16" s="665"/>
      <c r="DQ16" s="669">
        <v>90022</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28145</v>
      </c>
      <c r="S17" s="664"/>
      <c r="T17" s="664"/>
      <c r="U17" s="664"/>
      <c r="V17" s="664"/>
      <c r="W17" s="664"/>
      <c r="X17" s="664"/>
      <c r="Y17" s="665"/>
      <c r="Z17" s="723">
        <v>0.1</v>
      </c>
      <c r="AA17" s="723"/>
      <c r="AB17" s="723"/>
      <c r="AC17" s="723"/>
      <c r="AD17" s="724">
        <v>28145</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242</v>
      </c>
      <c r="BP17" s="723"/>
      <c r="BQ17" s="723"/>
      <c r="BR17" s="723"/>
      <c r="BS17" s="669" t="s">
        <v>242</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3659425</v>
      </c>
      <c r="CS17" s="664"/>
      <c r="CT17" s="664"/>
      <c r="CU17" s="664"/>
      <c r="CV17" s="664"/>
      <c r="CW17" s="664"/>
      <c r="CX17" s="664"/>
      <c r="CY17" s="665"/>
      <c r="CZ17" s="723">
        <v>10.1</v>
      </c>
      <c r="DA17" s="723"/>
      <c r="DB17" s="723"/>
      <c r="DC17" s="723"/>
      <c r="DD17" s="669" t="s">
        <v>242</v>
      </c>
      <c r="DE17" s="664"/>
      <c r="DF17" s="664"/>
      <c r="DG17" s="664"/>
      <c r="DH17" s="664"/>
      <c r="DI17" s="664"/>
      <c r="DJ17" s="664"/>
      <c r="DK17" s="664"/>
      <c r="DL17" s="664"/>
      <c r="DM17" s="664"/>
      <c r="DN17" s="664"/>
      <c r="DO17" s="664"/>
      <c r="DP17" s="665"/>
      <c r="DQ17" s="669">
        <v>3586235</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13681835</v>
      </c>
      <c r="S18" s="664"/>
      <c r="T18" s="664"/>
      <c r="U18" s="664"/>
      <c r="V18" s="664"/>
      <c r="W18" s="664"/>
      <c r="X18" s="664"/>
      <c r="Y18" s="665"/>
      <c r="Z18" s="723">
        <v>36.6</v>
      </c>
      <c r="AA18" s="723"/>
      <c r="AB18" s="723"/>
      <c r="AC18" s="723"/>
      <c r="AD18" s="724">
        <v>12451978</v>
      </c>
      <c r="AE18" s="724"/>
      <c r="AF18" s="724"/>
      <c r="AG18" s="724"/>
      <c r="AH18" s="724"/>
      <c r="AI18" s="724"/>
      <c r="AJ18" s="724"/>
      <c r="AK18" s="724"/>
      <c r="AL18" s="666">
        <v>59.5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242</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242</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12451978</v>
      </c>
      <c r="S19" s="664"/>
      <c r="T19" s="664"/>
      <c r="U19" s="664"/>
      <c r="V19" s="664"/>
      <c r="W19" s="664"/>
      <c r="X19" s="664"/>
      <c r="Y19" s="665"/>
      <c r="Z19" s="723">
        <v>33.299999999999997</v>
      </c>
      <c r="AA19" s="723"/>
      <c r="AB19" s="723"/>
      <c r="AC19" s="723"/>
      <c r="AD19" s="724">
        <v>12451978</v>
      </c>
      <c r="AE19" s="724"/>
      <c r="AF19" s="724"/>
      <c r="AG19" s="724"/>
      <c r="AH19" s="724"/>
      <c r="AI19" s="724"/>
      <c r="AJ19" s="724"/>
      <c r="AK19" s="724"/>
      <c r="AL19" s="666">
        <v>59.5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55263</v>
      </c>
      <c r="BH19" s="664"/>
      <c r="BI19" s="664"/>
      <c r="BJ19" s="664"/>
      <c r="BK19" s="664"/>
      <c r="BL19" s="664"/>
      <c r="BM19" s="664"/>
      <c r="BN19" s="665"/>
      <c r="BO19" s="723">
        <v>0.8</v>
      </c>
      <c r="BP19" s="723"/>
      <c r="BQ19" s="723"/>
      <c r="BR19" s="723"/>
      <c r="BS19" s="669" t="s">
        <v>137</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137</v>
      </c>
      <c r="DA19" s="723"/>
      <c r="DB19" s="723"/>
      <c r="DC19" s="723"/>
      <c r="DD19" s="669" t="s">
        <v>137</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1229857</v>
      </c>
      <c r="S20" s="664"/>
      <c r="T20" s="664"/>
      <c r="U20" s="664"/>
      <c r="V20" s="664"/>
      <c r="W20" s="664"/>
      <c r="X20" s="664"/>
      <c r="Y20" s="665"/>
      <c r="Z20" s="723">
        <v>3.3</v>
      </c>
      <c r="AA20" s="723"/>
      <c r="AB20" s="723"/>
      <c r="AC20" s="723"/>
      <c r="AD20" s="724" t="s">
        <v>137</v>
      </c>
      <c r="AE20" s="724"/>
      <c r="AF20" s="724"/>
      <c r="AG20" s="724"/>
      <c r="AH20" s="724"/>
      <c r="AI20" s="724"/>
      <c r="AJ20" s="724"/>
      <c r="AK20" s="724"/>
      <c r="AL20" s="666" t="s">
        <v>137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55263</v>
      </c>
      <c r="BH20" s="664"/>
      <c r="BI20" s="664"/>
      <c r="BJ20" s="664"/>
      <c r="BK20" s="664"/>
      <c r="BL20" s="664"/>
      <c r="BM20" s="664"/>
      <c r="BN20" s="665"/>
      <c r="BO20" s="723">
        <v>0.8</v>
      </c>
      <c r="BP20" s="723"/>
      <c r="BQ20" s="723"/>
      <c r="BR20" s="723"/>
      <c r="BS20" s="669" t="s">
        <v>242</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36318975</v>
      </c>
      <c r="CS20" s="664"/>
      <c r="CT20" s="664"/>
      <c r="CU20" s="664"/>
      <c r="CV20" s="664"/>
      <c r="CW20" s="664"/>
      <c r="CX20" s="664"/>
      <c r="CY20" s="665"/>
      <c r="CZ20" s="723">
        <v>100</v>
      </c>
      <c r="DA20" s="723"/>
      <c r="DB20" s="723"/>
      <c r="DC20" s="723"/>
      <c r="DD20" s="669">
        <v>5442920</v>
      </c>
      <c r="DE20" s="664"/>
      <c r="DF20" s="664"/>
      <c r="DG20" s="664"/>
      <c r="DH20" s="664"/>
      <c r="DI20" s="664"/>
      <c r="DJ20" s="664"/>
      <c r="DK20" s="664"/>
      <c r="DL20" s="664"/>
      <c r="DM20" s="664"/>
      <c r="DN20" s="664"/>
      <c r="DO20" s="664"/>
      <c r="DP20" s="665"/>
      <c r="DQ20" s="669">
        <v>25350768</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242</v>
      </c>
      <c r="AA21" s="723"/>
      <c r="AB21" s="723"/>
      <c r="AC21" s="723"/>
      <c r="AD21" s="724" t="s">
        <v>242</v>
      </c>
      <c r="AE21" s="724"/>
      <c r="AF21" s="724"/>
      <c r="AG21" s="724"/>
      <c r="AH21" s="724"/>
      <c r="AI21" s="724"/>
      <c r="AJ21" s="724"/>
      <c r="AK21" s="724"/>
      <c r="AL21" s="666" t="s">
        <v>137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54601</v>
      </c>
      <c r="BH21" s="664"/>
      <c r="BI21" s="664"/>
      <c r="BJ21" s="664"/>
      <c r="BK21" s="664"/>
      <c r="BL21" s="664"/>
      <c r="BM21" s="664"/>
      <c r="BN21" s="665"/>
      <c r="BO21" s="723">
        <v>0.8</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21969946</v>
      </c>
      <c r="S22" s="664"/>
      <c r="T22" s="664"/>
      <c r="U22" s="664"/>
      <c r="V22" s="664"/>
      <c r="W22" s="664"/>
      <c r="X22" s="664"/>
      <c r="Y22" s="665"/>
      <c r="Z22" s="723">
        <v>58.8</v>
      </c>
      <c r="AA22" s="723"/>
      <c r="AB22" s="723"/>
      <c r="AC22" s="723"/>
      <c r="AD22" s="724">
        <v>20739427</v>
      </c>
      <c r="AE22" s="724"/>
      <c r="AF22" s="724"/>
      <c r="AG22" s="724"/>
      <c r="AH22" s="724"/>
      <c r="AI22" s="724"/>
      <c r="AJ22" s="724"/>
      <c r="AK22" s="724"/>
      <c r="AL22" s="666">
        <v>99.2</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8028</v>
      </c>
      <c r="S23" s="664"/>
      <c r="T23" s="664"/>
      <c r="U23" s="664"/>
      <c r="V23" s="664"/>
      <c r="W23" s="664"/>
      <c r="X23" s="664"/>
      <c r="Y23" s="665"/>
      <c r="Z23" s="723">
        <v>0</v>
      </c>
      <c r="AA23" s="723"/>
      <c r="AB23" s="723"/>
      <c r="AC23" s="723"/>
      <c r="AD23" s="724">
        <v>8028</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662</v>
      </c>
      <c r="BH23" s="664"/>
      <c r="BI23" s="664"/>
      <c r="BJ23" s="664"/>
      <c r="BK23" s="664"/>
      <c r="BL23" s="664"/>
      <c r="BM23" s="664"/>
      <c r="BN23" s="665"/>
      <c r="BO23" s="723">
        <v>0</v>
      </c>
      <c r="BP23" s="723"/>
      <c r="BQ23" s="723"/>
      <c r="BR23" s="723"/>
      <c r="BS23" s="669" t="s">
        <v>137</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342333</v>
      </c>
      <c r="S24" s="664"/>
      <c r="T24" s="664"/>
      <c r="U24" s="664"/>
      <c r="V24" s="664"/>
      <c r="W24" s="664"/>
      <c r="X24" s="664"/>
      <c r="Y24" s="665"/>
      <c r="Z24" s="723">
        <v>0.9</v>
      </c>
      <c r="AA24" s="723"/>
      <c r="AB24" s="723"/>
      <c r="AC24" s="723"/>
      <c r="AD24" s="724" t="s">
        <v>137</v>
      </c>
      <c r="AE24" s="724"/>
      <c r="AF24" s="724"/>
      <c r="AG24" s="724"/>
      <c r="AH24" s="724"/>
      <c r="AI24" s="724"/>
      <c r="AJ24" s="724"/>
      <c r="AK24" s="724"/>
      <c r="AL24" s="666" t="s">
        <v>137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137</v>
      </c>
      <c r="BP24" s="723"/>
      <c r="BQ24" s="723"/>
      <c r="BR24" s="723"/>
      <c r="BS24" s="669" t="s">
        <v>242</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13604343</v>
      </c>
      <c r="CS24" s="727"/>
      <c r="CT24" s="727"/>
      <c r="CU24" s="727"/>
      <c r="CV24" s="727"/>
      <c r="CW24" s="727"/>
      <c r="CX24" s="727"/>
      <c r="CY24" s="773"/>
      <c r="CZ24" s="774">
        <v>37.5</v>
      </c>
      <c r="DA24" s="743"/>
      <c r="DB24" s="743"/>
      <c r="DC24" s="777"/>
      <c r="DD24" s="772">
        <v>10342441</v>
      </c>
      <c r="DE24" s="727"/>
      <c r="DF24" s="727"/>
      <c r="DG24" s="727"/>
      <c r="DH24" s="727"/>
      <c r="DI24" s="727"/>
      <c r="DJ24" s="727"/>
      <c r="DK24" s="773"/>
      <c r="DL24" s="772">
        <v>10095564</v>
      </c>
      <c r="DM24" s="727"/>
      <c r="DN24" s="727"/>
      <c r="DO24" s="727"/>
      <c r="DP24" s="727"/>
      <c r="DQ24" s="727"/>
      <c r="DR24" s="727"/>
      <c r="DS24" s="727"/>
      <c r="DT24" s="727"/>
      <c r="DU24" s="727"/>
      <c r="DV24" s="773"/>
      <c r="DW24" s="774">
        <v>46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428184</v>
      </c>
      <c r="S25" s="664"/>
      <c r="T25" s="664"/>
      <c r="U25" s="664"/>
      <c r="V25" s="664"/>
      <c r="W25" s="664"/>
      <c r="X25" s="664"/>
      <c r="Y25" s="665"/>
      <c r="Z25" s="723">
        <v>1.1000000000000001</v>
      </c>
      <c r="AA25" s="723"/>
      <c r="AB25" s="723"/>
      <c r="AC25" s="723"/>
      <c r="AD25" s="724">
        <v>23364</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137</v>
      </c>
      <c r="BP25" s="723"/>
      <c r="BQ25" s="723"/>
      <c r="BR25" s="723"/>
      <c r="BS25" s="669" t="s">
        <v>137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5523913</v>
      </c>
      <c r="CS25" s="662"/>
      <c r="CT25" s="662"/>
      <c r="CU25" s="662"/>
      <c r="CV25" s="662"/>
      <c r="CW25" s="662"/>
      <c r="CX25" s="662"/>
      <c r="CY25" s="663"/>
      <c r="CZ25" s="666">
        <v>15.2</v>
      </c>
      <c r="DA25" s="695"/>
      <c r="DB25" s="695"/>
      <c r="DC25" s="696"/>
      <c r="DD25" s="669">
        <v>5058921</v>
      </c>
      <c r="DE25" s="662"/>
      <c r="DF25" s="662"/>
      <c r="DG25" s="662"/>
      <c r="DH25" s="662"/>
      <c r="DI25" s="662"/>
      <c r="DJ25" s="662"/>
      <c r="DK25" s="663"/>
      <c r="DL25" s="669">
        <v>4936842</v>
      </c>
      <c r="DM25" s="662"/>
      <c r="DN25" s="662"/>
      <c r="DO25" s="662"/>
      <c r="DP25" s="662"/>
      <c r="DQ25" s="662"/>
      <c r="DR25" s="662"/>
      <c r="DS25" s="662"/>
      <c r="DT25" s="662"/>
      <c r="DU25" s="662"/>
      <c r="DV25" s="663"/>
      <c r="DW25" s="666">
        <v>22.5</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231399</v>
      </c>
      <c r="S26" s="664"/>
      <c r="T26" s="664"/>
      <c r="U26" s="664"/>
      <c r="V26" s="664"/>
      <c r="W26" s="664"/>
      <c r="X26" s="664"/>
      <c r="Y26" s="665"/>
      <c r="Z26" s="723">
        <v>0.6</v>
      </c>
      <c r="AA26" s="723"/>
      <c r="AB26" s="723"/>
      <c r="AC26" s="723"/>
      <c r="AD26" s="724" t="s">
        <v>137</v>
      </c>
      <c r="AE26" s="724"/>
      <c r="AF26" s="724"/>
      <c r="AG26" s="724"/>
      <c r="AH26" s="724"/>
      <c r="AI26" s="724"/>
      <c r="AJ26" s="724"/>
      <c r="AK26" s="724"/>
      <c r="AL26" s="666" t="s">
        <v>137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137</v>
      </c>
      <c r="BP26" s="723"/>
      <c r="BQ26" s="723"/>
      <c r="BR26" s="723"/>
      <c r="BS26" s="669" t="s">
        <v>242</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3714697</v>
      </c>
      <c r="CS26" s="664"/>
      <c r="CT26" s="664"/>
      <c r="CU26" s="664"/>
      <c r="CV26" s="664"/>
      <c r="CW26" s="664"/>
      <c r="CX26" s="664"/>
      <c r="CY26" s="665"/>
      <c r="CZ26" s="666">
        <v>10.199999999999999</v>
      </c>
      <c r="DA26" s="695"/>
      <c r="DB26" s="695"/>
      <c r="DC26" s="696"/>
      <c r="DD26" s="669">
        <v>3275529</v>
      </c>
      <c r="DE26" s="664"/>
      <c r="DF26" s="664"/>
      <c r="DG26" s="664"/>
      <c r="DH26" s="664"/>
      <c r="DI26" s="664"/>
      <c r="DJ26" s="664"/>
      <c r="DK26" s="665"/>
      <c r="DL26" s="669" t="s">
        <v>137</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2522701</v>
      </c>
      <c r="S27" s="664"/>
      <c r="T27" s="664"/>
      <c r="U27" s="664"/>
      <c r="V27" s="664"/>
      <c r="W27" s="664"/>
      <c r="X27" s="664"/>
      <c r="Y27" s="665"/>
      <c r="Z27" s="723">
        <v>6.8</v>
      </c>
      <c r="AA27" s="723"/>
      <c r="AB27" s="723"/>
      <c r="AC27" s="723"/>
      <c r="AD27" s="724" t="s">
        <v>137</v>
      </c>
      <c r="AE27" s="724"/>
      <c r="AF27" s="724"/>
      <c r="AG27" s="724"/>
      <c r="AH27" s="724"/>
      <c r="AI27" s="724"/>
      <c r="AJ27" s="724"/>
      <c r="AK27" s="724"/>
      <c r="AL27" s="666" t="s">
        <v>242</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6637466</v>
      </c>
      <c r="BH27" s="664"/>
      <c r="BI27" s="664"/>
      <c r="BJ27" s="664"/>
      <c r="BK27" s="664"/>
      <c r="BL27" s="664"/>
      <c r="BM27" s="664"/>
      <c r="BN27" s="665"/>
      <c r="BO27" s="723">
        <v>100</v>
      </c>
      <c r="BP27" s="723"/>
      <c r="BQ27" s="723"/>
      <c r="BR27" s="723"/>
      <c r="BS27" s="669">
        <v>78414</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4421005</v>
      </c>
      <c r="CS27" s="662"/>
      <c r="CT27" s="662"/>
      <c r="CU27" s="662"/>
      <c r="CV27" s="662"/>
      <c r="CW27" s="662"/>
      <c r="CX27" s="662"/>
      <c r="CY27" s="663"/>
      <c r="CZ27" s="666">
        <v>12.2</v>
      </c>
      <c r="DA27" s="695"/>
      <c r="DB27" s="695"/>
      <c r="DC27" s="696"/>
      <c r="DD27" s="669">
        <v>1697285</v>
      </c>
      <c r="DE27" s="662"/>
      <c r="DF27" s="662"/>
      <c r="DG27" s="662"/>
      <c r="DH27" s="662"/>
      <c r="DI27" s="662"/>
      <c r="DJ27" s="662"/>
      <c r="DK27" s="663"/>
      <c r="DL27" s="669">
        <v>1572487</v>
      </c>
      <c r="DM27" s="662"/>
      <c r="DN27" s="662"/>
      <c r="DO27" s="662"/>
      <c r="DP27" s="662"/>
      <c r="DQ27" s="662"/>
      <c r="DR27" s="662"/>
      <c r="DS27" s="662"/>
      <c r="DT27" s="662"/>
      <c r="DU27" s="662"/>
      <c r="DV27" s="663"/>
      <c r="DW27" s="666">
        <v>7.2</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242</v>
      </c>
      <c r="S28" s="664"/>
      <c r="T28" s="664"/>
      <c r="U28" s="664"/>
      <c r="V28" s="664"/>
      <c r="W28" s="664"/>
      <c r="X28" s="664"/>
      <c r="Y28" s="665"/>
      <c r="Z28" s="723" t="s">
        <v>242</v>
      </c>
      <c r="AA28" s="723"/>
      <c r="AB28" s="723"/>
      <c r="AC28" s="723"/>
      <c r="AD28" s="724" t="s">
        <v>137</v>
      </c>
      <c r="AE28" s="724"/>
      <c r="AF28" s="724"/>
      <c r="AG28" s="724"/>
      <c r="AH28" s="724"/>
      <c r="AI28" s="724"/>
      <c r="AJ28" s="724"/>
      <c r="AK28" s="724"/>
      <c r="AL28" s="666" t="s">
        <v>242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3659425</v>
      </c>
      <c r="CS28" s="664"/>
      <c r="CT28" s="664"/>
      <c r="CU28" s="664"/>
      <c r="CV28" s="664"/>
      <c r="CW28" s="664"/>
      <c r="CX28" s="664"/>
      <c r="CY28" s="665"/>
      <c r="CZ28" s="666">
        <v>10.1</v>
      </c>
      <c r="DA28" s="695"/>
      <c r="DB28" s="695"/>
      <c r="DC28" s="696"/>
      <c r="DD28" s="669">
        <v>3586235</v>
      </c>
      <c r="DE28" s="664"/>
      <c r="DF28" s="664"/>
      <c r="DG28" s="664"/>
      <c r="DH28" s="664"/>
      <c r="DI28" s="664"/>
      <c r="DJ28" s="664"/>
      <c r="DK28" s="665"/>
      <c r="DL28" s="669">
        <v>3586235</v>
      </c>
      <c r="DM28" s="664"/>
      <c r="DN28" s="664"/>
      <c r="DO28" s="664"/>
      <c r="DP28" s="664"/>
      <c r="DQ28" s="664"/>
      <c r="DR28" s="664"/>
      <c r="DS28" s="664"/>
      <c r="DT28" s="664"/>
      <c r="DU28" s="664"/>
      <c r="DV28" s="665"/>
      <c r="DW28" s="666">
        <v>16.3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1746180</v>
      </c>
      <c r="S29" s="664"/>
      <c r="T29" s="664"/>
      <c r="U29" s="664"/>
      <c r="V29" s="664"/>
      <c r="W29" s="664"/>
      <c r="X29" s="664"/>
      <c r="Y29" s="665"/>
      <c r="Z29" s="723">
        <v>4.7</v>
      </c>
      <c r="AA29" s="723"/>
      <c r="AB29" s="723"/>
      <c r="AC29" s="723"/>
      <c r="AD29" s="724" t="s">
        <v>137</v>
      </c>
      <c r="AE29" s="724"/>
      <c r="AF29" s="724"/>
      <c r="AG29" s="724"/>
      <c r="AH29" s="724"/>
      <c r="AI29" s="724"/>
      <c r="AJ29" s="724"/>
      <c r="AK29" s="724"/>
      <c r="AL29" s="666" t="s">
        <v>242</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69</v>
      </c>
      <c r="CG29" s="702"/>
      <c r="CH29" s="702"/>
      <c r="CI29" s="702"/>
      <c r="CJ29" s="702"/>
      <c r="CK29" s="702"/>
      <c r="CL29" s="702"/>
      <c r="CM29" s="702"/>
      <c r="CN29" s="702"/>
      <c r="CO29" s="702"/>
      <c r="CP29" s="702"/>
      <c r="CQ29" s="703"/>
      <c r="CR29" s="661">
        <v>3659391</v>
      </c>
      <c r="CS29" s="662"/>
      <c r="CT29" s="662"/>
      <c r="CU29" s="662"/>
      <c r="CV29" s="662"/>
      <c r="CW29" s="662"/>
      <c r="CX29" s="662"/>
      <c r="CY29" s="663"/>
      <c r="CZ29" s="666">
        <v>10.1</v>
      </c>
      <c r="DA29" s="695"/>
      <c r="DB29" s="695"/>
      <c r="DC29" s="696"/>
      <c r="DD29" s="669">
        <v>3586201</v>
      </c>
      <c r="DE29" s="662"/>
      <c r="DF29" s="662"/>
      <c r="DG29" s="662"/>
      <c r="DH29" s="662"/>
      <c r="DI29" s="662"/>
      <c r="DJ29" s="662"/>
      <c r="DK29" s="663"/>
      <c r="DL29" s="669">
        <v>3586201</v>
      </c>
      <c r="DM29" s="662"/>
      <c r="DN29" s="662"/>
      <c r="DO29" s="662"/>
      <c r="DP29" s="662"/>
      <c r="DQ29" s="662"/>
      <c r="DR29" s="662"/>
      <c r="DS29" s="662"/>
      <c r="DT29" s="662"/>
      <c r="DU29" s="662"/>
      <c r="DV29" s="663"/>
      <c r="DW29" s="666">
        <v>16.3</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70291</v>
      </c>
      <c r="S30" s="664"/>
      <c r="T30" s="664"/>
      <c r="U30" s="664"/>
      <c r="V30" s="664"/>
      <c r="W30" s="664"/>
      <c r="X30" s="664"/>
      <c r="Y30" s="665"/>
      <c r="Z30" s="723">
        <v>0.2</v>
      </c>
      <c r="AA30" s="723"/>
      <c r="AB30" s="723"/>
      <c r="AC30" s="723"/>
      <c r="AD30" s="724">
        <v>26854</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99.3</v>
      </c>
      <c r="BH30" s="742"/>
      <c r="BI30" s="742"/>
      <c r="BJ30" s="742"/>
      <c r="BK30" s="742"/>
      <c r="BL30" s="742"/>
      <c r="BM30" s="743">
        <v>96.7</v>
      </c>
      <c r="BN30" s="742"/>
      <c r="BO30" s="742"/>
      <c r="BP30" s="742"/>
      <c r="BQ30" s="744"/>
      <c r="BR30" s="741">
        <v>99.3</v>
      </c>
      <c r="BS30" s="742"/>
      <c r="BT30" s="742"/>
      <c r="BU30" s="742"/>
      <c r="BV30" s="742"/>
      <c r="BW30" s="742"/>
      <c r="BX30" s="743">
        <v>96</v>
      </c>
      <c r="BY30" s="742"/>
      <c r="BZ30" s="742"/>
      <c r="CA30" s="742"/>
      <c r="CB30" s="744"/>
      <c r="CD30" s="747"/>
      <c r="CE30" s="748"/>
      <c r="CF30" s="705" t="s">
        <v>310</v>
      </c>
      <c r="CG30" s="702"/>
      <c r="CH30" s="702"/>
      <c r="CI30" s="702"/>
      <c r="CJ30" s="702"/>
      <c r="CK30" s="702"/>
      <c r="CL30" s="702"/>
      <c r="CM30" s="702"/>
      <c r="CN30" s="702"/>
      <c r="CO30" s="702"/>
      <c r="CP30" s="702"/>
      <c r="CQ30" s="703"/>
      <c r="CR30" s="661">
        <v>3459536</v>
      </c>
      <c r="CS30" s="664"/>
      <c r="CT30" s="664"/>
      <c r="CU30" s="664"/>
      <c r="CV30" s="664"/>
      <c r="CW30" s="664"/>
      <c r="CX30" s="664"/>
      <c r="CY30" s="665"/>
      <c r="CZ30" s="666">
        <v>9.5</v>
      </c>
      <c r="DA30" s="695"/>
      <c r="DB30" s="695"/>
      <c r="DC30" s="696"/>
      <c r="DD30" s="669">
        <v>3386346</v>
      </c>
      <c r="DE30" s="664"/>
      <c r="DF30" s="664"/>
      <c r="DG30" s="664"/>
      <c r="DH30" s="664"/>
      <c r="DI30" s="664"/>
      <c r="DJ30" s="664"/>
      <c r="DK30" s="665"/>
      <c r="DL30" s="669">
        <v>3386346</v>
      </c>
      <c r="DM30" s="664"/>
      <c r="DN30" s="664"/>
      <c r="DO30" s="664"/>
      <c r="DP30" s="664"/>
      <c r="DQ30" s="664"/>
      <c r="DR30" s="664"/>
      <c r="DS30" s="664"/>
      <c r="DT30" s="664"/>
      <c r="DU30" s="664"/>
      <c r="DV30" s="665"/>
      <c r="DW30" s="666">
        <v>15.4</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364704</v>
      </c>
      <c r="S31" s="664"/>
      <c r="T31" s="664"/>
      <c r="U31" s="664"/>
      <c r="V31" s="664"/>
      <c r="W31" s="664"/>
      <c r="X31" s="664"/>
      <c r="Y31" s="665"/>
      <c r="Z31" s="723">
        <v>1</v>
      </c>
      <c r="AA31" s="723"/>
      <c r="AB31" s="723"/>
      <c r="AC31" s="723"/>
      <c r="AD31" s="724" t="s">
        <v>242</v>
      </c>
      <c r="AE31" s="724"/>
      <c r="AF31" s="724"/>
      <c r="AG31" s="724"/>
      <c r="AH31" s="724"/>
      <c r="AI31" s="724"/>
      <c r="AJ31" s="724"/>
      <c r="AK31" s="724"/>
      <c r="AL31" s="666" t="s">
        <v>137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99.6</v>
      </c>
      <c r="BH31" s="662"/>
      <c r="BI31" s="662"/>
      <c r="BJ31" s="662"/>
      <c r="BK31" s="662"/>
      <c r="BL31" s="662"/>
      <c r="BM31" s="667">
        <v>98</v>
      </c>
      <c r="BN31" s="740"/>
      <c r="BO31" s="740"/>
      <c r="BP31" s="740"/>
      <c r="BQ31" s="701"/>
      <c r="BR31" s="739">
        <v>99.4</v>
      </c>
      <c r="BS31" s="662"/>
      <c r="BT31" s="662"/>
      <c r="BU31" s="662"/>
      <c r="BV31" s="662"/>
      <c r="BW31" s="662"/>
      <c r="BX31" s="667">
        <v>97.5</v>
      </c>
      <c r="BY31" s="740"/>
      <c r="BZ31" s="740"/>
      <c r="CA31" s="740"/>
      <c r="CB31" s="701"/>
      <c r="CD31" s="747"/>
      <c r="CE31" s="748"/>
      <c r="CF31" s="705" t="s">
        <v>314</v>
      </c>
      <c r="CG31" s="702"/>
      <c r="CH31" s="702"/>
      <c r="CI31" s="702"/>
      <c r="CJ31" s="702"/>
      <c r="CK31" s="702"/>
      <c r="CL31" s="702"/>
      <c r="CM31" s="702"/>
      <c r="CN31" s="702"/>
      <c r="CO31" s="702"/>
      <c r="CP31" s="702"/>
      <c r="CQ31" s="703"/>
      <c r="CR31" s="661">
        <v>199855</v>
      </c>
      <c r="CS31" s="662"/>
      <c r="CT31" s="662"/>
      <c r="CU31" s="662"/>
      <c r="CV31" s="662"/>
      <c r="CW31" s="662"/>
      <c r="CX31" s="662"/>
      <c r="CY31" s="663"/>
      <c r="CZ31" s="666">
        <v>0.6</v>
      </c>
      <c r="DA31" s="695"/>
      <c r="DB31" s="695"/>
      <c r="DC31" s="696"/>
      <c r="DD31" s="669">
        <v>199855</v>
      </c>
      <c r="DE31" s="662"/>
      <c r="DF31" s="662"/>
      <c r="DG31" s="662"/>
      <c r="DH31" s="662"/>
      <c r="DI31" s="662"/>
      <c r="DJ31" s="662"/>
      <c r="DK31" s="663"/>
      <c r="DL31" s="669">
        <v>199855</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2885709</v>
      </c>
      <c r="S32" s="664"/>
      <c r="T32" s="664"/>
      <c r="U32" s="664"/>
      <c r="V32" s="664"/>
      <c r="W32" s="664"/>
      <c r="X32" s="664"/>
      <c r="Y32" s="665"/>
      <c r="Z32" s="723">
        <v>7.7</v>
      </c>
      <c r="AA32" s="723"/>
      <c r="AB32" s="723"/>
      <c r="AC32" s="723"/>
      <c r="AD32" s="724" t="s">
        <v>137</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v>
      </c>
      <c r="BH32" s="677"/>
      <c r="BI32" s="677"/>
      <c r="BJ32" s="677"/>
      <c r="BK32" s="677"/>
      <c r="BL32" s="677"/>
      <c r="BM32" s="721">
        <v>94.9</v>
      </c>
      <c r="BN32" s="677"/>
      <c r="BO32" s="677"/>
      <c r="BP32" s="677"/>
      <c r="BQ32" s="714"/>
      <c r="BR32" s="738">
        <v>99.1</v>
      </c>
      <c r="BS32" s="677"/>
      <c r="BT32" s="677"/>
      <c r="BU32" s="677"/>
      <c r="BV32" s="677"/>
      <c r="BW32" s="677"/>
      <c r="BX32" s="721">
        <v>93.9</v>
      </c>
      <c r="BY32" s="677"/>
      <c r="BZ32" s="677"/>
      <c r="CA32" s="677"/>
      <c r="CB32" s="714"/>
      <c r="CD32" s="749"/>
      <c r="CE32" s="750"/>
      <c r="CF32" s="705" t="s">
        <v>317</v>
      </c>
      <c r="CG32" s="702"/>
      <c r="CH32" s="702"/>
      <c r="CI32" s="702"/>
      <c r="CJ32" s="702"/>
      <c r="CK32" s="702"/>
      <c r="CL32" s="702"/>
      <c r="CM32" s="702"/>
      <c r="CN32" s="702"/>
      <c r="CO32" s="702"/>
      <c r="CP32" s="702"/>
      <c r="CQ32" s="703"/>
      <c r="CR32" s="661">
        <v>34</v>
      </c>
      <c r="CS32" s="664"/>
      <c r="CT32" s="664"/>
      <c r="CU32" s="664"/>
      <c r="CV32" s="664"/>
      <c r="CW32" s="664"/>
      <c r="CX32" s="664"/>
      <c r="CY32" s="665"/>
      <c r="CZ32" s="666">
        <v>0</v>
      </c>
      <c r="DA32" s="695"/>
      <c r="DB32" s="695"/>
      <c r="DC32" s="696"/>
      <c r="DD32" s="669">
        <v>34</v>
      </c>
      <c r="DE32" s="664"/>
      <c r="DF32" s="664"/>
      <c r="DG32" s="664"/>
      <c r="DH32" s="664"/>
      <c r="DI32" s="664"/>
      <c r="DJ32" s="664"/>
      <c r="DK32" s="665"/>
      <c r="DL32" s="669">
        <v>34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720901</v>
      </c>
      <c r="S33" s="664"/>
      <c r="T33" s="664"/>
      <c r="U33" s="664"/>
      <c r="V33" s="664"/>
      <c r="W33" s="664"/>
      <c r="X33" s="664"/>
      <c r="Y33" s="665"/>
      <c r="Z33" s="723">
        <v>1.9</v>
      </c>
      <c r="AA33" s="723"/>
      <c r="AB33" s="723"/>
      <c r="AC33" s="723"/>
      <c r="AD33" s="724" t="s">
        <v>137</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17156797</v>
      </c>
      <c r="CS33" s="662"/>
      <c r="CT33" s="662"/>
      <c r="CU33" s="662"/>
      <c r="CV33" s="662"/>
      <c r="CW33" s="662"/>
      <c r="CX33" s="662"/>
      <c r="CY33" s="663"/>
      <c r="CZ33" s="666">
        <v>47.2</v>
      </c>
      <c r="DA33" s="695"/>
      <c r="DB33" s="695"/>
      <c r="DC33" s="696"/>
      <c r="DD33" s="669">
        <v>13812127</v>
      </c>
      <c r="DE33" s="662"/>
      <c r="DF33" s="662"/>
      <c r="DG33" s="662"/>
      <c r="DH33" s="662"/>
      <c r="DI33" s="662"/>
      <c r="DJ33" s="662"/>
      <c r="DK33" s="663"/>
      <c r="DL33" s="669">
        <v>10172592</v>
      </c>
      <c r="DM33" s="662"/>
      <c r="DN33" s="662"/>
      <c r="DO33" s="662"/>
      <c r="DP33" s="662"/>
      <c r="DQ33" s="662"/>
      <c r="DR33" s="662"/>
      <c r="DS33" s="662"/>
      <c r="DT33" s="662"/>
      <c r="DU33" s="662"/>
      <c r="DV33" s="663"/>
      <c r="DW33" s="666">
        <v>46.4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1099103</v>
      </c>
      <c r="S34" s="664"/>
      <c r="T34" s="664"/>
      <c r="U34" s="664"/>
      <c r="V34" s="664"/>
      <c r="W34" s="664"/>
      <c r="X34" s="664"/>
      <c r="Y34" s="665"/>
      <c r="Z34" s="723">
        <v>2.9</v>
      </c>
      <c r="AA34" s="723"/>
      <c r="AB34" s="723"/>
      <c r="AC34" s="723"/>
      <c r="AD34" s="724">
        <v>116578</v>
      </c>
      <c r="AE34" s="724"/>
      <c r="AF34" s="724"/>
      <c r="AG34" s="724"/>
      <c r="AH34" s="724"/>
      <c r="AI34" s="724"/>
      <c r="AJ34" s="724"/>
      <c r="AK34" s="724"/>
      <c r="AL34" s="666">
        <v>0.6</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5412828</v>
      </c>
      <c r="CS34" s="664"/>
      <c r="CT34" s="664"/>
      <c r="CU34" s="664"/>
      <c r="CV34" s="664"/>
      <c r="CW34" s="664"/>
      <c r="CX34" s="664"/>
      <c r="CY34" s="665"/>
      <c r="CZ34" s="666">
        <v>14.9</v>
      </c>
      <c r="DA34" s="695"/>
      <c r="DB34" s="695"/>
      <c r="DC34" s="696"/>
      <c r="DD34" s="669">
        <v>4343592</v>
      </c>
      <c r="DE34" s="664"/>
      <c r="DF34" s="664"/>
      <c r="DG34" s="664"/>
      <c r="DH34" s="664"/>
      <c r="DI34" s="664"/>
      <c r="DJ34" s="664"/>
      <c r="DK34" s="665"/>
      <c r="DL34" s="669">
        <v>3817459</v>
      </c>
      <c r="DM34" s="664"/>
      <c r="DN34" s="664"/>
      <c r="DO34" s="664"/>
      <c r="DP34" s="664"/>
      <c r="DQ34" s="664"/>
      <c r="DR34" s="664"/>
      <c r="DS34" s="664"/>
      <c r="DT34" s="664"/>
      <c r="DU34" s="664"/>
      <c r="DV34" s="665"/>
      <c r="DW34" s="666">
        <v>17.399999999999999</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4960000</v>
      </c>
      <c r="S35" s="664"/>
      <c r="T35" s="664"/>
      <c r="U35" s="664"/>
      <c r="V35" s="664"/>
      <c r="W35" s="664"/>
      <c r="X35" s="664"/>
      <c r="Y35" s="665"/>
      <c r="Z35" s="723">
        <v>13.3</v>
      </c>
      <c r="AA35" s="723"/>
      <c r="AB35" s="723"/>
      <c r="AC35" s="723"/>
      <c r="AD35" s="724" t="s">
        <v>242</v>
      </c>
      <c r="AE35" s="724"/>
      <c r="AF35" s="724"/>
      <c r="AG35" s="724"/>
      <c r="AH35" s="724"/>
      <c r="AI35" s="724"/>
      <c r="AJ35" s="724"/>
      <c r="AK35" s="724"/>
      <c r="AL35" s="666" t="s">
        <v>242</v>
      </c>
      <c r="AM35" s="667"/>
      <c r="AN35" s="667"/>
      <c r="AO35" s="725"/>
      <c r="AP35" s="234"/>
      <c r="AQ35" s="729" t="s">
        <v>325</v>
      </c>
      <c r="AR35" s="730"/>
      <c r="AS35" s="730"/>
      <c r="AT35" s="730"/>
      <c r="AU35" s="730"/>
      <c r="AV35" s="730"/>
      <c r="AW35" s="730"/>
      <c r="AX35" s="730"/>
      <c r="AY35" s="731"/>
      <c r="AZ35" s="726">
        <v>5789447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253255</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1354003</v>
      </c>
      <c r="CS35" s="662"/>
      <c r="CT35" s="662"/>
      <c r="CU35" s="662"/>
      <c r="CV35" s="662"/>
      <c r="CW35" s="662"/>
      <c r="CX35" s="662"/>
      <c r="CY35" s="663"/>
      <c r="CZ35" s="666">
        <v>3.7</v>
      </c>
      <c r="DA35" s="695"/>
      <c r="DB35" s="695"/>
      <c r="DC35" s="696"/>
      <c r="DD35" s="669">
        <v>1236886</v>
      </c>
      <c r="DE35" s="662"/>
      <c r="DF35" s="662"/>
      <c r="DG35" s="662"/>
      <c r="DH35" s="662"/>
      <c r="DI35" s="662"/>
      <c r="DJ35" s="662"/>
      <c r="DK35" s="663"/>
      <c r="DL35" s="669">
        <v>952646</v>
      </c>
      <c r="DM35" s="662"/>
      <c r="DN35" s="662"/>
      <c r="DO35" s="662"/>
      <c r="DP35" s="662"/>
      <c r="DQ35" s="662"/>
      <c r="DR35" s="662"/>
      <c r="DS35" s="662"/>
      <c r="DT35" s="662"/>
      <c r="DU35" s="662"/>
      <c r="DV35" s="663"/>
      <c r="DW35" s="666">
        <v>4.3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242</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242</v>
      </c>
      <c r="AM36" s="667"/>
      <c r="AN36" s="667"/>
      <c r="AO36" s="725"/>
      <c r="AQ36" s="698" t="s">
        <v>329</v>
      </c>
      <c r="AR36" s="699"/>
      <c r="AS36" s="699"/>
      <c r="AT36" s="699"/>
      <c r="AU36" s="699"/>
      <c r="AV36" s="699"/>
      <c r="AW36" s="699"/>
      <c r="AX36" s="699"/>
      <c r="AY36" s="700"/>
      <c r="AZ36" s="661">
        <v>3035967</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253255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2039759</v>
      </c>
      <c r="CS36" s="664"/>
      <c r="CT36" s="664"/>
      <c r="CU36" s="664"/>
      <c r="CV36" s="664"/>
      <c r="CW36" s="664"/>
      <c r="CX36" s="664"/>
      <c r="CY36" s="665"/>
      <c r="CZ36" s="666">
        <v>5.6</v>
      </c>
      <c r="DA36" s="695"/>
      <c r="DB36" s="695"/>
      <c r="DC36" s="696"/>
      <c r="DD36" s="669">
        <v>1295244</v>
      </c>
      <c r="DE36" s="664"/>
      <c r="DF36" s="664"/>
      <c r="DG36" s="664"/>
      <c r="DH36" s="664"/>
      <c r="DI36" s="664"/>
      <c r="DJ36" s="664"/>
      <c r="DK36" s="665"/>
      <c r="DL36" s="669">
        <v>485072</v>
      </c>
      <c r="DM36" s="664"/>
      <c r="DN36" s="664"/>
      <c r="DO36" s="664"/>
      <c r="DP36" s="664"/>
      <c r="DQ36" s="664"/>
      <c r="DR36" s="664"/>
      <c r="DS36" s="664"/>
      <c r="DT36" s="664"/>
      <c r="DU36" s="664"/>
      <c r="DV36" s="665"/>
      <c r="DW36" s="666">
        <v>2.2000000000000002</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1026500</v>
      </c>
      <c r="S37" s="664"/>
      <c r="T37" s="664"/>
      <c r="U37" s="664"/>
      <c r="V37" s="664"/>
      <c r="W37" s="664"/>
      <c r="X37" s="664"/>
      <c r="Y37" s="665"/>
      <c r="Z37" s="723">
        <v>2.7</v>
      </c>
      <c r="AA37" s="723"/>
      <c r="AB37" s="723"/>
      <c r="AC37" s="723"/>
      <c r="AD37" s="724" t="s">
        <v>137</v>
      </c>
      <c r="AE37" s="724"/>
      <c r="AF37" s="724"/>
      <c r="AG37" s="724"/>
      <c r="AH37" s="724"/>
      <c r="AI37" s="724"/>
      <c r="AJ37" s="724"/>
      <c r="AK37" s="724"/>
      <c r="AL37" s="666" t="s">
        <v>137</v>
      </c>
      <c r="AM37" s="667"/>
      <c r="AN37" s="667"/>
      <c r="AO37" s="725"/>
      <c r="AQ37" s="698" t="s">
        <v>333</v>
      </c>
      <c r="AR37" s="699"/>
      <c r="AS37" s="699"/>
      <c r="AT37" s="699"/>
      <c r="AU37" s="699"/>
      <c r="AV37" s="699"/>
      <c r="AW37" s="699"/>
      <c r="AX37" s="699"/>
      <c r="AY37" s="700"/>
      <c r="AZ37" s="661">
        <v>183149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8321</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100261</v>
      </c>
      <c r="CS37" s="662"/>
      <c r="CT37" s="662"/>
      <c r="CU37" s="662"/>
      <c r="CV37" s="662"/>
      <c r="CW37" s="662"/>
      <c r="CX37" s="662"/>
      <c r="CY37" s="663"/>
      <c r="CZ37" s="666">
        <v>0.3</v>
      </c>
      <c r="DA37" s="695"/>
      <c r="DB37" s="695"/>
      <c r="DC37" s="696"/>
      <c r="DD37" s="669">
        <v>100261</v>
      </c>
      <c r="DE37" s="662"/>
      <c r="DF37" s="662"/>
      <c r="DG37" s="662"/>
      <c r="DH37" s="662"/>
      <c r="DI37" s="662"/>
      <c r="DJ37" s="662"/>
      <c r="DK37" s="663"/>
      <c r="DL37" s="669">
        <v>100261</v>
      </c>
      <c r="DM37" s="662"/>
      <c r="DN37" s="662"/>
      <c r="DO37" s="662"/>
      <c r="DP37" s="662"/>
      <c r="DQ37" s="662"/>
      <c r="DR37" s="662"/>
      <c r="DS37" s="662"/>
      <c r="DT37" s="662"/>
      <c r="DU37" s="662"/>
      <c r="DV37" s="663"/>
      <c r="DW37" s="666">
        <v>0.5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37349479</v>
      </c>
      <c r="S38" s="713"/>
      <c r="T38" s="713"/>
      <c r="U38" s="713"/>
      <c r="V38" s="713"/>
      <c r="W38" s="713"/>
      <c r="X38" s="713"/>
      <c r="Y38" s="718"/>
      <c r="Z38" s="719">
        <v>100</v>
      </c>
      <c r="AA38" s="719"/>
      <c r="AB38" s="719"/>
      <c r="AC38" s="719"/>
      <c r="AD38" s="720">
        <v>20914251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10692</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13141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5778755</v>
      </c>
      <c r="CS38" s="664"/>
      <c r="CT38" s="664"/>
      <c r="CU38" s="664"/>
      <c r="CV38" s="664"/>
      <c r="CW38" s="664"/>
      <c r="CX38" s="664"/>
      <c r="CY38" s="665"/>
      <c r="CZ38" s="666">
        <v>15.9</v>
      </c>
      <c r="DA38" s="695"/>
      <c r="DB38" s="695"/>
      <c r="DC38" s="696"/>
      <c r="DD38" s="669">
        <v>5392483</v>
      </c>
      <c r="DE38" s="664"/>
      <c r="DF38" s="664"/>
      <c r="DG38" s="664"/>
      <c r="DH38" s="664"/>
      <c r="DI38" s="664"/>
      <c r="DJ38" s="664"/>
      <c r="DK38" s="665"/>
      <c r="DL38" s="669">
        <v>4823101</v>
      </c>
      <c r="DM38" s="664"/>
      <c r="DN38" s="664"/>
      <c r="DO38" s="664"/>
      <c r="DP38" s="664"/>
      <c r="DQ38" s="664"/>
      <c r="DR38" s="664"/>
      <c r="DS38" s="664"/>
      <c r="DT38" s="664"/>
      <c r="DU38" s="664"/>
      <c r="DV38" s="665"/>
      <c r="DW38" s="666">
        <v>22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137</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84</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1762577</v>
      </c>
      <c r="CS39" s="662"/>
      <c r="CT39" s="662"/>
      <c r="CU39" s="662"/>
      <c r="CV39" s="662"/>
      <c r="CW39" s="662"/>
      <c r="CX39" s="662"/>
      <c r="CY39" s="663"/>
      <c r="CZ39" s="666">
        <v>4.9000000000000004</v>
      </c>
      <c r="DA39" s="695"/>
      <c r="DB39" s="695"/>
      <c r="DC39" s="696"/>
      <c r="DD39" s="669">
        <v>1449608</v>
      </c>
      <c r="DE39" s="662"/>
      <c r="DF39" s="662"/>
      <c r="DG39" s="662"/>
      <c r="DH39" s="662"/>
      <c r="DI39" s="662"/>
      <c r="DJ39" s="662"/>
      <c r="DK39" s="663"/>
      <c r="DL39" s="669" t="s">
        <v>242</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458818</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242</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808875</v>
      </c>
      <c r="CS40" s="664"/>
      <c r="CT40" s="664"/>
      <c r="CU40" s="664"/>
      <c r="CV40" s="664"/>
      <c r="CW40" s="664"/>
      <c r="CX40" s="664"/>
      <c r="CY40" s="665"/>
      <c r="CZ40" s="666">
        <v>2.2000000000000002</v>
      </c>
      <c r="DA40" s="695"/>
      <c r="DB40" s="695"/>
      <c r="DC40" s="696"/>
      <c r="DD40" s="669">
        <v>94314</v>
      </c>
      <c r="DE40" s="664"/>
      <c r="DF40" s="664"/>
      <c r="DG40" s="664"/>
      <c r="DH40" s="664"/>
      <c r="DI40" s="664"/>
      <c r="DJ40" s="664"/>
      <c r="DK40" s="665"/>
      <c r="DL40" s="669">
        <v>94314</v>
      </c>
      <c r="DM40" s="664"/>
      <c r="DN40" s="664"/>
      <c r="DO40" s="664"/>
      <c r="DP40" s="664"/>
      <c r="DQ40" s="664"/>
      <c r="DR40" s="664"/>
      <c r="DS40" s="664"/>
      <c r="DT40" s="664"/>
      <c r="DU40" s="664"/>
      <c r="DV40" s="665"/>
      <c r="DW40" s="666">
        <v>0.4</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2100821</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344</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242</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5557835</v>
      </c>
      <c r="CS42" s="664"/>
      <c r="CT42" s="664"/>
      <c r="CU42" s="664"/>
      <c r="CV42" s="664"/>
      <c r="CW42" s="664"/>
      <c r="CX42" s="664"/>
      <c r="CY42" s="665"/>
      <c r="CZ42" s="666">
        <v>15.3</v>
      </c>
      <c r="DA42" s="667"/>
      <c r="DB42" s="667"/>
      <c r="DC42" s="668"/>
      <c r="DD42" s="669">
        <v>1196200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90546</v>
      </c>
      <c r="CS43" s="662"/>
      <c r="CT43" s="662"/>
      <c r="CU43" s="662"/>
      <c r="CV43" s="662"/>
      <c r="CW43" s="662"/>
      <c r="CX43" s="662"/>
      <c r="CY43" s="663"/>
      <c r="CZ43" s="666">
        <v>0.2</v>
      </c>
      <c r="DA43" s="695"/>
      <c r="DB43" s="695"/>
      <c r="DC43" s="696"/>
      <c r="DD43" s="669">
        <v>90546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5442920</v>
      </c>
      <c r="CS44" s="664"/>
      <c r="CT44" s="664"/>
      <c r="CU44" s="664"/>
      <c r="CV44" s="664"/>
      <c r="CW44" s="664"/>
      <c r="CX44" s="664"/>
      <c r="CY44" s="665"/>
      <c r="CZ44" s="666">
        <v>15</v>
      </c>
      <c r="DA44" s="667"/>
      <c r="DB44" s="667"/>
      <c r="DC44" s="668"/>
      <c r="DD44" s="669">
        <v>1106178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719188</v>
      </c>
      <c r="CS45" s="662"/>
      <c r="CT45" s="662"/>
      <c r="CU45" s="662"/>
      <c r="CV45" s="662"/>
      <c r="CW45" s="662"/>
      <c r="CX45" s="662"/>
      <c r="CY45" s="663"/>
      <c r="CZ45" s="666">
        <v>2</v>
      </c>
      <c r="DA45" s="695"/>
      <c r="DB45" s="695"/>
      <c r="DC45" s="696"/>
      <c r="DD45" s="669">
        <v>60305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4579545</v>
      </c>
      <c r="CS46" s="664"/>
      <c r="CT46" s="664"/>
      <c r="CU46" s="664"/>
      <c r="CV46" s="664"/>
      <c r="CW46" s="664"/>
      <c r="CX46" s="664"/>
      <c r="CY46" s="665"/>
      <c r="CZ46" s="666">
        <v>12.6</v>
      </c>
      <c r="DA46" s="667"/>
      <c r="DB46" s="667"/>
      <c r="DC46" s="668"/>
      <c r="DD46" s="669">
        <v>985689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114915</v>
      </c>
      <c r="CS47" s="662"/>
      <c r="CT47" s="662"/>
      <c r="CU47" s="662"/>
      <c r="CV47" s="662"/>
      <c r="CW47" s="662"/>
      <c r="CX47" s="662"/>
      <c r="CY47" s="663"/>
      <c r="CZ47" s="666">
        <v>0.3</v>
      </c>
      <c r="DA47" s="695"/>
      <c r="DB47" s="695"/>
      <c r="DC47" s="696"/>
      <c r="DD47" s="669">
        <v>90022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137</v>
      </c>
      <c r="CS48" s="664"/>
      <c r="CT48" s="664"/>
      <c r="CU48" s="664"/>
      <c r="CV48" s="664"/>
      <c r="CW48" s="664"/>
      <c r="CX48" s="664"/>
      <c r="CY48" s="665"/>
      <c r="CZ48" s="666" t="s">
        <v>242</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36318975</v>
      </c>
      <c r="CS49" s="677"/>
      <c r="CT49" s="677"/>
      <c r="CU49" s="677"/>
      <c r="CV49" s="677"/>
      <c r="CW49" s="677"/>
      <c r="CX49" s="677"/>
      <c r="CY49" s="678"/>
      <c r="CZ49" s="679">
        <v>100</v>
      </c>
      <c r="DA49" s="680"/>
      <c r="DB49" s="680"/>
      <c r="DC49" s="681"/>
      <c r="DD49" s="682">
        <v>25350768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xpaLeMH7OmbQUWbJ8iuSaxhZZWXzTUIROWnsQ8kfIUaBrBKWC9MszqYjFTCPBZatsd8YKs8lVeYvyQyOYo8Q==" saltValue="tSG+y5TMyASE40IPrB/R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37221</v>
      </c>
      <c r="R7" s="1194"/>
      <c r="S7" s="1194"/>
      <c r="T7" s="1194"/>
      <c r="U7" s="1194"/>
      <c r="V7" s="1194">
        <v>36201</v>
      </c>
      <c r="W7" s="1194"/>
      <c r="X7" s="1194"/>
      <c r="Y7" s="1194"/>
      <c r="Z7" s="1194"/>
      <c r="AA7" s="1194">
        <v>1020</v>
      </c>
      <c r="AB7" s="1194"/>
      <c r="AC7" s="1194"/>
      <c r="AD7" s="1194"/>
      <c r="AE7" s="1195"/>
      <c r="AF7" s="1196">
        <v>901</v>
      </c>
      <c r="AG7" s="1197"/>
      <c r="AH7" s="1197"/>
      <c r="AI7" s="1197"/>
      <c r="AJ7" s="1198"/>
      <c r="AK7" s="1180">
        <v>46</v>
      </c>
      <c r="AL7" s="1181"/>
      <c r="AM7" s="1181"/>
      <c r="AN7" s="1181"/>
      <c r="AO7" s="1181"/>
      <c r="AP7" s="1181">
        <v>33584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599</v>
      </c>
      <c r="BT7" s="1185"/>
      <c r="BU7" s="1185"/>
      <c r="BV7" s="1185"/>
      <c r="BW7" s="1185"/>
      <c r="BX7" s="1185"/>
      <c r="BY7" s="1185"/>
      <c r="BZ7" s="1185"/>
      <c r="CA7" s="1185"/>
      <c r="CB7" s="1185"/>
      <c r="CC7" s="1185"/>
      <c r="CD7" s="1185"/>
      <c r="CE7" s="1185"/>
      <c r="CF7" s="1185"/>
      <c r="CG7" s="1186"/>
      <c r="CH7" s="1177">
        <v>1</v>
      </c>
      <c r="CI7" s="1178"/>
      <c r="CJ7" s="1178"/>
      <c r="CK7" s="1178"/>
      <c r="CL7" s="1179"/>
      <c r="CM7" s="1177">
        <v>132</v>
      </c>
      <c r="CN7" s="1178"/>
      <c r="CO7" s="1178"/>
      <c r="CP7" s="1178"/>
      <c r="CQ7" s="1179"/>
      <c r="CR7" s="1177">
        <v>100</v>
      </c>
      <c r="CS7" s="1178"/>
      <c r="CT7" s="1178"/>
      <c r="CU7" s="1178"/>
      <c r="CV7" s="1179"/>
      <c r="CW7" s="1177">
        <v>7</v>
      </c>
      <c r="CX7" s="1178"/>
      <c r="CY7" s="1178"/>
      <c r="CZ7" s="1178"/>
      <c r="DA7" s="1179"/>
      <c r="DB7" s="1177" t="s">
        <v>515</v>
      </c>
      <c r="DC7" s="1178"/>
      <c r="DD7" s="1178"/>
      <c r="DE7" s="1178"/>
      <c r="DF7" s="1179"/>
      <c r="DG7" s="1177" t="s">
        <v>515</v>
      </c>
      <c r="DH7" s="1178"/>
      <c r="DI7" s="1178"/>
      <c r="DJ7" s="1178"/>
      <c r="DK7" s="1179"/>
      <c r="DL7" s="1177" t="s">
        <v>515</v>
      </c>
      <c r="DM7" s="1178"/>
      <c r="DN7" s="1178"/>
      <c r="DO7" s="1178"/>
      <c r="DP7" s="1179"/>
      <c r="DQ7" s="1177" t="s">
        <v>515</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0</v>
      </c>
      <c r="R8" s="1133"/>
      <c r="S8" s="1133"/>
      <c r="T8" s="1133"/>
      <c r="U8" s="1133"/>
      <c r="V8" s="1133">
        <v>0</v>
      </c>
      <c r="W8" s="1133"/>
      <c r="X8" s="1133"/>
      <c r="Y8" s="1133"/>
      <c r="Z8" s="1133"/>
      <c r="AA8" s="1133" t="s">
        <v>580</v>
      </c>
      <c r="AB8" s="1133"/>
      <c r="AC8" s="1133"/>
      <c r="AD8" s="1133"/>
      <c r="AE8" s="1134"/>
      <c r="AF8" s="1108" t="s">
        <v>385</v>
      </c>
      <c r="AG8" s="1109"/>
      <c r="AH8" s="1109"/>
      <c r="AI8" s="1109"/>
      <c r="AJ8" s="1110"/>
      <c r="AK8" s="1175" t="s">
        <v>581</v>
      </c>
      <c r="AL8" s="1176"/>
      <c r="AM8" s="1176"/>
      <c r="AN8" s="1176"/>
      <c r="AO8" s="1176"/>
      <c r="AP8" s="1176" t="s">
        <v>580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600</v>
      </c>
      <c r="BT8" s="1104"/>
      <c r="BU8" s="1104"/>
      <c r="BV8" s="1104"/>
      <c r="BW8" s="1104"/>
      <c r="BX8" s="1104"/>
      <c r="BY8" s="1104"/>
      <c r="BZ8" s="1104"/>
      <c r="CA8" s="1104"/>
      <c r="CB8" s="1104"/>
      <c r="CC8" s="1104"/>
      <c r="CD8" s="1104"/>
      <c r="CE8" s="1104"/>
      <c r="CF8" s="1104"/>
      <c r="CG8" s="1105"/>
      <c r="CH8" s="1078">
        <v>2</v>
      </c>
      <c r="CI8" s="1079"/>
      <c r="CJ8" s="1079"/>
      <c r="CK8" s="1079"/>
      <c r="CL8" s="1080"/>
      <c r="CM8" s="1078">
        <v>79</v>
      </c>
      <c r="CN8" s="1079"/>
      <c r="CO8" s="1079"/>
      <c r="CP8" s="1079"/>
      <c r="CQ8" s="1080"/>
      <c r="CR8" s="1078">
        <v>28</v>
      </c>
      <c r="CS8" s="1079"/>
      <c r="CT8" s="1079"/>
      <c r="CU8" s="1079"/>
      <c r="CV8" s="1080"/>
      <c r="CW8" s="1078">
        <v>2</v>
      </c>
      <c r="CX8" s="1079"/>
      <c r="CY8" s="1079"/>
      <c r="CZ8" s="1079"/>
      <c r="DA8" s="1080"/>
      <c r="DB8" s="1078" t="s">
        <v>515</v>
      </c>
      <c r="DC8" s="1079"/>
      <c r="DD8" s="1079"/>
      <c r="DE8" s="1079"/>
      <c r="DF8" s="1080"/>
      <c r="DG8" s="1078" t="s">
        <v>515</v>
      </c>
      <c r="DH8" s="1079"/>
      <c r="DI8" s="1079"/>
      <c r="DJ8" s="1079"/>
      <c r="DK8" s="1080"/>
      <c r="DL8" s="1078" t="s">
        <v>515</v>
      </c>
      <c r="DM8" s="1079"/>
      <c r="DN8" s="1079"/>
      <c r="DO8" s="1079"/>
      <c r="DP8" s="1080"/>
      <c r="DQ8" s="1078" t="s">
        <v>515</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608</v>
      </c>
      <c r="R9" s="1133"/>
      <c r="S9" s="1133"/>
      <c r="T9" s="1133"/>
      <c r="U9" s="1133"/>
      <c r="V9" s="1133">
        <v>598</v>
      </c>
      <c r="W9" s="1133"/>
      <c r="X9" s="1133"/>
      <c r="Y9" s="1133"/>
      <c r="Z9" s="1133"/>
      <c r="AA9" s="1133">
        <v>10</v>
      </c>
      <c r="AB9" s="1133"/>
      <c r="AC9" s="1133"/>
      <c r="AD9" s="1133"/>
      <c r="AE9" s="1134"/>
      <c r="AF9" s="1108">
        <v>10</v>
      </c>
      <c r="AG9" s="1109"/>
      <c r="AH9" s="1109"/>
      <c r="AI9" s="1109"/>
      <c r="AJ9" s="1110"/>
      <c r="AK9" s="1175" t="s">
        <v>582</v>
      </c>
      <c r="AL9" s="1176"/>
      <c r="AM9" s="1176"/>
      <c r="AN9" s="1176"/>
      <c r="AO9" s="1176"/>
      <c r="AP9" s="1176">
        <v>272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t="s">
        <v>387</v>
      </c>
      <c r="C10" s="1127"/>
      <c r="D10" s="1127"/>
      <c r="E10" s="1127"/>
      <c r="F10" s="1127"/>
      <c r="G10" s="1127"/>
      <c r="H10" s="1127"/>
      <c r="I10" s="1127"/>
      <c r="J10" s="1127"/>
      <c r="K10" s="1127"/>
      <c r="L10" s="1127"/>
      <c r="M10" s="1127"/>
      <c r="N10" s="1127"/>
      <c r="O10" s="1127"/>
      <c r="P10" s="1128"/>
      <c r="Q10" s="1132">
        <v>55</v>
      </c>
      <c r="R10" s="1133"/>
      <c r="S10" s="1133"/>
      <c r="T10" s="1133"/>
      <c r="U10" s="1133"/>
      <c r="V10" s="1133">
        <v>54</v>
      </c>
      <c r="W10" s="1133"/>
      <c r="X10" s="1133"/>
      <c r="Y10" s="1133"/>
      <c r="Z10" s="1133"/>
      <c r="AA10" s="1133">
        <v>1</v>
      </c>
      <c r="AB10" s="1133"/>
      <c r="AC10" s="1133"/>
      <c r="AD10" s="1133"/>
      <c r="AE10" s="1134"/>
      <c r="AF10" s="1108">
        <v>1</v>
      </c>
      <c r="AG10" s="1109"/>
      <c r="AH10" s="1109"/>
      <c r="AI10" s="1109"/>
      <c r="AJ10" s="1110"/>
      <c r="AK10" s="1175" t="s">
        <v>583</v>
      </c>
      <c r="AL10" s="1176"/>
      <c r="AM10" s="1176"/>
      <c r="AN10" s="1176"/>
      <c r="AO10" s="1176"/>
      <c r="AP10" s="1176">
        <v>81</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37349</v>
      </c>
      <c r="R23" s="1158"/>
      <c r="S23" s="1158"/>
      <c r="T23" s="1158"/>
      <c r="U23" s="1158"/>
      <c r="V23" s="1158">
        <v>36319</v>
      </c>
      <c r="W23" s="1158"/>
      <c r="X23" s="1158"/>
      <c r="Y23" s="1158"/>
      <c r="Z23" s="1158"/>
      <c r="AA23" s="1158">
        <v>1031</v>
      </c>
      <c r="AB23" s="1158"/>
      <c r="AC23" s="1158"/>
      <c r="AD23" s="1158"/>
      <c r="AE23" s="1159"/>
      <c r="AF23" s="1160">
        <v>912</v>
      </c>
      <c r="AG23" s="1158"/>
      <c r="AH23" s="1158"/>
      <c r="AI23" s="1158"/>
      <c r="AJ23" s="1161"/>
      <c r="AK23" s="1162"/>
      <c r="AL23" s="1163"/>
      <c r="AM23" s="1163"/>
      <c r="AN23" s="1163"/>
      <c r="AO23" s="1163"/>
      <c r="AP23" s="1158">
        <v>33937</v>
      </c>
      <c r="AQ23" s="1158"/>
      <c r="AR23" s="1158"/>
      <c r="AS23" s="1158"/>
      <c r="AT23" s="1158"/>
      <c r="AU23" s="1164"/>
      <c r="AV23" s="1164"/>
      <c r="AW23" s="1164"/>
      <c r="AX23" s="1164"/>
      <c r="AY23" s="1165"/>
      <c r="AZ23" s="1154" t="s">
        <v>137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6580</v>
      </c>
      <c r="R28" s="1143"/>
      <c r="S28" s="1143"/>
      <c r="T28" s="1143"/>
      <c r="U28" s="1143"/>
      <c r="V28" s="1143">
        <v>6327</v>
      </c>
      <c r="W28" s="1143"/>
      <c r="X28" s="1143"/>
      <c r="Y28" s="1143"/>
      <c r="Z28" s="1143"/>
      <c r="AA28" s="1143">
        <v>253</v>
      </c>
      <c r="AB28" s="1143"/>
      <c r="AC28" s="1143"/>
      <c r="AD28" s="1143"/>
      <c r="AE28" s="1144"/>
      <c r="AF28" s="1145">
        <v>253</v>
      </c>
      <c r="AG28" s="1143"/>
      <c r="AH28" s="1143"/>
      <c r="AI28" s="1143"/>
      <c r="AJ28" s="1146"/>
      <c r="AK28" s="1147">
        <v>459</v>
      </c>
      <c r="AL28" s="1135"/>
      <c r="AM28" s="1135"/>
      <c r="AN28" s="1135"/>
      <c r="AO28" s="1135"/>
      <c r="AP28" s="1135" t="s">
        <v>584</v>
      </c>
      <c r="AQ28" s="1135"/>
      <c r="AR28" s="1135"/>
      <c r="AS28" s="1135"/>
      <c r="AT28" s="1135"/>
      <c r="AU28" s="1135" t="s">
        <v>581</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695</v>
      </c>
      <c r="R29" s="1133"/>
      <c r="S29" s="1133"/>
      <c r="T29" s="1133"/>
      <c r="U29" s="1133"/>
      <c r="V29" s="1133">
        <v>682</v>
      </c>
      <c r="W29" s="1133"/>
      <c r="X29" s="1133"/>
      <c r="Y29" s="1133"/>
      <c r="Z29" s="1133"/>
      <c r="AA29" s="1133">
        <v>12</v>
      </c>
      <c r="AB29" s="1133"/>
      <c r="AC29" s="1133"/>
      <c r="AD29" s="1133"/>
      <c r="AE29" s="1134"/>
      <c r="AF29" s="1108">
        <v>12</v>
      </c>
      <c r="AG29" s="1109"/>
      <c r="AH29" s="1109"/>
      <c r="AI29" s="1109"/>
      <c r="AJ29" s="1110"/>
      <c r="AK29" s="1069">
        <v>209</v>
      </c>
      <c r="AL29" s="1060"/>
      <c r="AM29" s="1060"/>
      <c r="AN29" s="1060"/>
      <c r="AO29" s="1060"/>
      <c r="AP29" s="1060" t="s">
        <v>582</v>
      </c>
      <c r="AQ29" s="1060"/>
      <c r="AR29" s="1060"/>
      <c r="AS29" s="1060"/>
      <c r="AT29" s="1060"/>
      <c r="AU29" s="1060" t="s">
        <v>585</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8079</v>
      </c>
      <c r="R30" s="1133"/>
      <c r="S30" s="1133"/>
      <c r="T30" s="1133"/>
      <c r="U30" s="1133"/>
      <c r="V30" s="1133">
        <v>7722</v>
      </c>
      <c r="W30" s="1133"/>
      <c r="X30" s="1133"/>
      <c r="Y30" s="1133"/>
      <c r="Z30" s="1133"/>
      <c r="AA30" s="1133">
        <v>357</v>
      </c>
      <c r="AB30" s="1133"/>
      <c r="AC30" s="1133"/>
      <c r="AD30" s="1133"/>
      <c r="AE30" s="1134"/>
      <c r="AF30" s="1108">
        <v>357</v>
      </c>
      <c r="AG30" s="1109"/>
      <c r="AH30" s="1109"/>
      <c r="AI30" s="1109"/>
      <c r="AJ30" s="1110"/>
      <c r="AK30" s="1069">
        <v>1118</v>
      </c>
      <c r="AL30" s="1060"/>
      <c r="AM30" s="1060"/>
      <c r="AN30" s="1060"/>
      <c r="AO30" s="1060"/>
      <c r="AP30" s="1060" t="s">
        <v>581</v>
      </c>
      <c r="AQ30" s="1060"/>
      <c r="AR30" s="1060"/>
      <c r="AS30" s="1060"/>
      <c r="AT30" s="1060"/>
      <c r="AU30" s="1060" t="s">
        <v>581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1109</v>
      </c>
      <c r="R31" s="1133"/>
      <c r="S31" s="1133"/>
      <c r="T31" s="1133"/>
      <c r="U31" s="1133"/>
      <c r="V31" s="1133">
        <v>1030</v>
      </c>
      <c r="W31" s="1133"/>
      <c r="X31" s="1133"/>
      <c r="Y31" s="1133"/>
      <c r="Z31" s="1133"/>
      <c r="AA31" s="1133">
        <v>80</v>
      </c>
      <c r="AB31" s="1133"/>
      <c r="AC31" s="1133"/>
      <c r="AD31" s="1133"/>
      <c r="AE31" s="1134"/>
      <c r="AF31" s="1108">
        <v>601</v>
      </c>
      <c r="AG31" s="1109"/>
      <c r="AH31" s="1109"/>
      <c r="AI31" s="1109"/>
      <c r="AJ31" s="1110"/>
      <c r="AK31" s="1069" t="s">
        <v>581</v>
      </c>
      <c r="AL31" s="1060"/>
      <c r="AM31" s="1060"/>
      <c r="AN31" s="1060"/>
      <c r="AO31" s="1060"/>
      <c r="AP31" s="1060">
        <v>5932</v>
      </c>
      <c r="AQ31" s="1060"/>
      <c r="AR31" s="1060"/>
      <c r="AS31" s="1060"/>
      <c r="AT31" s="1060"/>
      <c r="AU31" s="1060">
        <v>77</v>
      </c>
      <c r="AV31" s="1060"/>
      <c r="AW31" s="1060"/>
      <c r="AX31" s="1060"/>
      <c r="AY31" s="1060"/>
      <c r="AZ31" s="1131" t="s">
        <v>581</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4460</v>
      </c>
      <c r="R32" s="1133"/>
      <c r="S32" s="1133"/>
      <c r="T32" s="1133"/>
      <c r="U32" s="1133"/>
      <c r="V32" s="1133">
        <v>4416</v>
      </c>
      <c r="W32" s="1133"/>
      <c r="X32" s="1133"/>
      <c r="Y32" s="1133"/>
      <c r="Z32" s="1133"/>
      <c r="AA32" s="1133">
        <v>45</v>
      </c>
      <c r="AB32" s="1133"/>
      <c r="AC32" s="1133"/>
      <c r="AD32" s="1133"/>
      <c r="AE32" s="1134"/>
      <c r="AF32" s="1108">
        <v>45</v>
      </c>
      <c r="AG32" s="1109"/>
      <c r="AH32" s="1109"/>
      <c r="AI32" s="1109"/>
      <c r="AJ32" s="1110"/>
      <c r="AK32" s="1069">
        <v>2346</v>
      </c>
      <c r="AL32" s="1060"/>
      <c r="AM32" s="1060"/>
      <c r="AN32" s="1060"/>
      <c r="AO32" s="1060"/>
      <c r="AP32" s="1060">
        <v>29581</v>
      </c>
      <c r="AQ32" s="1060"/>
      <c r="AR32" s="1060"/>
      <c r="AS32" s="1060"/>
      <c r="AT32" s="1060"/>
      <c r="AU32" s="1060">
        <v>27776</v>
      </c>
      <c r="AV32" s="1060"/>
      <c r="AW32" s="1060"/>
      <c r="AX32" s="1060"/>
      <c r="AY32" s="1060"/>
      <c r="AZ32" s="1131" t="s">
        <v>581</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1247</v>
      </c>
      <c r="R33" s="1133"/>
      <c r="S33" s="1133"/>
      <c r="T33" s="1133"/>
      <c r="U33" s="1133"/>
      <c r="V33" s="1133">
        <v>1234</v>
      </c>
      <c r="W33" s="1133"/>
      <c r="X33" s="1133"/>
      <c r="Y33" s="1133"/>
      <c r="Z33" s="1133"/>
      <c r="AA33" s="1133">
        <v>13</v>
      </c>
      <c r="AB33" s="1133"/>
      <c r="AC33" s="1133"/>
      <c r="AD33" s="1133"/>
      <c r="AE33" s="1134"/>
      <c r="AF33" s="1108">
        <v>13</v>
      </c>
      <c r="AG33" s="1109"/>
      <c r="AH33" s="1109"/>
      <c r="AI33" s="1109"/>
      <c r="AJ33" s="1110"/>
      <c r="AK33" s="1069">
        <v>690</v>
      </c>
      <c r="AL33" s="1060"/>
      <c r="AM33" s="1060"/>
      <c r="AN33" s="1060"/>
      <c r="AO33" s="1060"/>
      <c r="AP33" s="1060">
        <v>7417</v>
      </c>
      <c r="AQ33" s="1060"/>
      <c r="AR33" s="1060"/>
      <c r="AS33" s="1060"/>
      <c r="AT33" s="1060"/>
      <c r="AU33" s="1060">
        <v>7120</v>
      </c>
      <c r="AV33" s="1060"/>
      <c r="AW33" s="1060"/>
      <c r="AX33" s="1060"/>
      <c r="AY33" s="1060"/>
      <c r="AZ33" s="1131" t="s">
        <v>581</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425</v>
      </c>
      <c r="R34" s="1133"/>
      <c r="S34" s="1133"/>
      <c r="T34" s="1133"/>
      <c r="U34" s="1133"/>
      <c r="V34" s="1133">
        <v>417</v>
      </c>
      <c r="W34" s="1133"/>
      <c r="X34" s="1133"/>
      <c r="Y34" s="1133"/>
      <c r="Z34" s="1133"/>
      <c r="AA34" s="1133">
        <v>8</v>
      </c>
      <c r="AB34" s="1133"/>
      <c r="AC34" s="1133"/>
      <c r="AD34" s="1133"/>
      <c r="AE34" s="1134"/>
      <c r="AF34" s="1108">
        <v>8</v>
      </c>
      <c r="AG34" s="1109"/>
      <c r="AH34" s="1109"/>
      <c r="AI34" s="1109"/>
      <c r="AJ34" s="1110"/>
      <c r="AK34" s="1069">
        <v>183</v>
      </c>
      <c r="AL34" s="1060"/>
      <c r="AM34" s="1060"/>
      <c r="AN34" s="1060"/>
      <c r="AO34" s="1060"/>
      <c r="AP34" s="1060">
        <v>2234</v>
      </c>
      <c r="AQ34" s="1060"/>
      <c r="AR34" s="1060"/>
      <c r="AS34" s="1060"/>
      <c r="AT34" s="1060"/>
      <c r="AU34" s="1060">
        <v>1379</v>
      </c>
      <c r="AV34" s="1060"/>
      <c r="AW34" s="1060"/>
      <c r="AX34" s="1060"/>
      <c r="AY34" s="1060"/>
      <c r="AZ34" s="1131" t="s">
        <v>581</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1290</v>
      </c>
      <c r="AG63" s="1048"/>
      <c r="AH63" s="1048"/>
      <c r="AI63" s="1048"/>
      <c r="AJ63" s="1119"/>
      <c r="AK63" s="1120"/>
      <c r="AL63" s="1052"/>
      <c r="AM63" s="1052"/>
      <c r="AN63" s="1052"/>
      <c r="AO63" s="1052"/>
      <c r="AP63" s="1048">
        <v>45164</v>
      </c>
      <c r="AQ63" s="1048"/>
      <c r="AR63" s="1048"/>
      <c r="AS63" s="1048"/>
      <c r="AT63" s="1048"/>
      <c r="AU63" s="1048">
        <v>36352</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983</v>
      </c>
      <c r="R68" s="1071"/>
      <c r="S68" s="1071"/>
      <c r="T68" s="1071"/>
      <c r="U68" s="1071"/>
      <c r="V68" s="1071">
        <v>777</v>
      </c>
      <c r="W68" s="1071"/>
      <c r="X68" s="1071"/>
      <c r="Y68" s="1071"/>
      <c r="Z68" s="1071"/>
      <c r="AA68" s="1071">
        <v>206</v>
      </c>
      <c r="AB68" s="1071"/>
      <c r="AC68" s="1071"/>
      <c r="AD68" s="1071"/>
      <c r="AE68" s="1071"/>
      <c r="AF68" s="1071">
        <v>206</v>
      </c>
      <c r="AG68" s="1071"/>
      <c r="AH68" s="1071"/>
      <c r="AI68" s="1071"/>
      <c r="AJ68" s="1071"/>
      <c r="AK68" s="1071" t="s">
        <v>596</v>
      </c>
      <c r="AL68" s="1071"/>
      <c r="AM68" s="1071"/>
      <c r="AN68" s="1071"/>
      <c r="AO68" s="1071"/>
      <c r="AP68" s="1071">
        <v>1852</v>
      </c>
      <c r="AQ68" s="1071"/>
      <c r="AR68" s="1071"/>
      <c r="AS68" s="1071"/>
      <c r="AT68" s="1071"/>
      <c r="AU68" s="1071">
        <v>313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420</v>
      </c>
      <c r="R69" s="1060"/>
      <c r="S69" s="1060"/>
      <c r="T69" s="1060"/>
      <c r="U69" s="1060"/>
      <c r="V69" s="1060">
        <v>358</v>
      </c>
      <c r="W69" s="1060"/>
      <c r="X69" s="1060"/>
      <c r="Y69" s="1060"/>
      <c r="Z69" s="1060"/>
      <c r="AA69" s="1060">
        <v>63</v>
      </c>
      <c r="AB69" s="1060"/>
      <c r="AC69" s="1060"/>
      <c r="AD69" s="1060"/>
      <c r="AE69" s="1060"/>
      <c r="AF69" s="1060">
        <v>63</v>
      </c>
      <c r="AG69" s="1060"/>
      <c r="AH69" s="1060"/>
      <c r="AI69" s="1060"/>
      <c r="AJ69" s="1060"/>
      <c r="AK69" s="1060">
        <v>83</v>
      </c>
      <c r="AL69" s="1060"/>
      <c r="AM69" s="1060"/>
      <c r="AN69" s="1060"/>
      <c r="AO69" s="1060"/>
      <c r="AP69" s="1060" t="s">
        <v>581</v>
      </c>
      <c r="AQ69" s="1060"/>
      <c r="AR69" s="1060"/>
      <c r="AS69" s="1060"/>
      <c r="AT69" s="1060"/>
      <c r="AU69" s="1060" t="s">
        <v>583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6144</v>
      </c>
      <c r="R70" s="1060"/>
      <c r="S70" s="1060"/>
      <c r="T70" s="1060"/>
      <c r="U70" s="1060"/>
      <c r="V70" s="1060">
        <v>5783</v>
      </c>
      <c r="W70" s="1060"/>
      <c r="X70" s="1060"/>
      <c r="Y70" s="1060"/>
      <c r="Z70" s="1060"/>
      <c r="AA70" s="1060">
        <v>361</v>
      </c>
      <c r="AB70" s="1060"/>
      <c r="AC70" s="1060"/>
      <c r="AD70" s="1060"/>
      <c r="AE70" s="1060"/>
      <c r="AF70" s="1060">
        <v>361</v>
      </c>
      <c r="AG70" s="1060"/>
      <c r="AH70" s="1060"/>
      <c r="AI70" s="1060"/>
      <c r="AJ70" s="1060"/>
      <c r="AK70" s="1060" t="s">
        <v>596</v>
      </c>
      <c r="AL70" s="1060"/>
      <c r="AM70" s="1060"/>
      <c r="AN70" s="1060"/>
      <c r="AO70" s="1060"/>
      <c r="AP70" s="1060" t="s">
        <v>597</v>
      </c>
      <c r="AQ70" s="1060"/>
      <c r="AR70" s="1060"/>
      <c r="AS70" s="1060"/>
      <c r="AT70" s="1060"/>
      <c r="AU70" s="1060" t="s">
        <v>597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1622</v>
      </c>
      <c r="R71" s="1060"/>
      <c r="S71" s="1060"/>
      <c r="T71" s="1060"/>
      <c r="U71" s="1060"/>
      <c r="V71" s="1060">
        <v>1584</v>
      </c>
      <c r="W71" s="1060"/>
      <c r="X71" s="1060"/>
      <c r="Y71" s="1060"/>
      <c r="Z71" s="1060"/>
      <c r="AA71" s="1060">
        <v>38</v>
      </c>
      <c r="AB71" s="1060"/>
      <c r="AC71" s="1060"/>
      <c r="AD71" s="1060"/>
      <c r="AE71" s="1060"/>
      <c r="AF71" s="1060">
        <v>38</v>
      </c>
      <c r="AG71" s="1060"/>
      <c r="AH71" s="1060"/>
      <c r="AI71" s="1060"/>
      <c r="AJ71" s="1060"/>
      <c r="AK71" s="1060" t="s">
        <v>581</v>
      </c>
      <c r="AL71" s="1060"/>
      <c r="AM71" s="1060"/>
      <c r="AN71" s="1060"/>
      <c r="AO71" s="1060"/>
      <c r="AP71" s="1060" t="s">
        <v>581</v>
      </c>
      <c r="AQ71" s="1060"/>
      <c r="AR71" s="1060"/>
      <c r="AS71" s="1060"/>
      <c r="AT71" s="1060"/>
      <c r="AU71" s="1060" t="s">
        <v>586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5</v>
      </c>
      <c r="R72" s="1060"/>
      <c r="S72" s="1060"/>
      <c r="T72" s="1060"/>
      <c r="U72" s="1060"/>
      <c r="V72" s="1060">
        <v>4</v>
      </c>
      <c r="W72" s="1060"/>
      <c r="X72" s="1060"/>
      <c r="Y72" s="1060"/>
      <c r="Z72" s="1060"/>
      <c r="AA72" s="1060">
        <v>1</v>
      </c>
      <c r="AB72" s="1060"/>
      <c r="AC72" s="1060"/>
      <c r="AD72" s="1060"/>
      <c r="AE72" s="1060"/>
      <c r="AF72" s="1060">
        <v>1</v>
      </c>
      <c r="AG72" s="1060"/>
      <c r="AH72" s="1060"/>
      <c r="AI72" s="1060"/>
      <c r="AJ72" s="1060"/>
      <c r="AK72" s="1060" t="s">
        <v>582</v>
      </c>
      <c r="AL72" s="1060"/>
      <c r="AM72" s="1060"/>
      <c r="AN72" s="1060"/>
      <c r="AO72" s="1060"/>
      <c r="AP72" s="1060" t="s">
        <v>581</v>
      </c>
      <c r="AQ72" s="1060"/>
      <c r="AR72" s="1060"/>
      <c r="AS72" s="1060"/>
      <c r="AT72" s="1060"/>
      <c r="AU72" s="1060" t="s">
        <v>597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14</v>
      </c>
      <c r="R73" s="1060"/>
      <c r="S73" s="1060"/>
      <c r="T73" s="1060"/>
      <c r="U73" s="1060"/>
      <c r="V73" s="1060">
        <v>12</v>
      </c>
      <c r="W73" s="1060"/>
      <c r="X73" s="1060"/>
      <c r="Y73" s="1060"/>
      <c r="Z73" s="1060"/>
      <c r="AA73" s="1060">
        <v>2</v>
      </c>
      <c r="AB73" s="1060"/>
      <c r="AC73" s="1060"/>
      <c r="AD73" s="1060"/>
      <c r="AE73" s="1060"/>
      <c r="AF73" s="1060">
        <v>2</v>
      </c>
      <c r="AG73" s="1060"/>
      <c r="AH73" s="1060"/>
      <c r="AI73" s="1060"/>
      <c r="AJ73" s="1060"/>
      <c r="AK73" s="1060" t="s">
        <v>581</v>
      </c>
      <c r="AL73" s="1060"/>
      <c r="AM73" s="1060"/>
      <c r="AN73" s="1060"/>
      <c r="AO73" s="1060"/>
      <c r="AP73" s="1060" t="s">
        <v>598</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1122</v>
      </c>
      <c r="R74" s="1060"/>
      <c r="S74" s="1060"/>
      <c r="T74" s="1060"/>
      <c r="U74" s="1060"/>
      <c r="V74" s="1060">
        <v>1079</v>
      </c>
      <c r="W74" s="1060"/>
      <c r="X74" s="1060"/>
      <c r="Y74" s="1060"/>
      <c r="Z74" s="1060"/>
      <c r="AA74" s="1060">
        <v>43</v>
      </c>
      <c r="AB74" s="1060"/>
      <c r="AC74" s="1060"/>
      <c r="AD74" s="1060"/>
      <c r="AE74" s="1060"/>
      <c r="AF74" s="1060">
        <v>43</v>
      </c>
      <c r="AG74" s="1060"/>
      <c r="AH74" s="1060"/>
      <c r="AI74" s="1060"/>
      <c r="AJ74" s="1060"/>
      <c r="AK74" s="1060">
        <v>560</v>
      </c>
      <c r="AL74" s="1060"/>
      <c r="AM74" s="1060"/>
      <c r="AN74" s="1060"/>
      <c r="AO74" s="1060"/>
      <c r="AP74" s="1060" t="s">
        <v>582</v>
      </c>
      <c r="AQ74" s="1060"/>
      <c r="AR74" s="1060"/>
      <c r="AS74" s="1060"/>
      <c r="AT74" s="1060"/>
      <c r="AU74" s="1060" t="s">
        <v>581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594</v>
      </c>
      <c r="C75" s="1064"/>
      <c r="D75" s="1064"/>
      <c r="E75" s="1064"/>
      <c r="F75" s="1064"/>
      <c r="G75" s="1064"/>
      <c r="H75" s="1064"/>
      <c r="I75" s="1064"/>
      <c r="J75" s="1064"/>
      <c r="K75" s="1064"/>
      <c r="L75" s="1064"/>
      <c r="M75" s="1064"/>
      <c r="N75" s="1064"/>
      <c r="O75" s="1064"/>
      <c r="P75" s="1065"/>
      <c r="Q75" s="1067">
        <v>1204</v>
      </c>
      <c r="R75" s="1068"/>
      <c r="S75" s="1068"/>
      <c r="T75" s="1068"/>
      <c r="U75" s="1069"/>
      <c r="V75" s="1070">
        <v>1139</v>
      </c>
      <c r="W75" s="1068"/>
      <c r="X75" s="1068"/>
      <c r="Y75" s="1068"/>
      <c r="Z75" s="1069"/>
      <c r="AA75" s="1070">
        <v>65</v>
      </c>
      <c r="AB75" s="1068"/>
      <c r="AC75" s="1068"/>
      <c r="AD75" s="1068"/>
      <c r="AE75" s="1069"/>
      <c r="AF75" s="1070">
        <v>65</v>
      </c>
      <c r="AG75" s="1068"/>
      <c r="AH75" s="1068"/>
      <c r="AI75" s="1068"/>
      <c r="AJ75" s="1069"/>
      <c r="AK75" s="1070" t="s">
        <v>582</v>
      </c>
      <c r="AL75" s="1068"/>
      <c r="AM75" s="1068"/>
      <c r="AN75" s="1068"/>
      <c r="AO75" s="1069"/>
      <c r="AP75" s="1070" t="s">
        <v>581</v>
      </c>
      <c r="AQ75" s="1068"/>
      <c r="AR75" s="1068"/>
      <c r="AS75" s="1068"/>
      <c r="AT75" s="1069"/>
      <c r="AU75" s="1070" t="s">
        <v>581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595</v>
      </c>
      <c r="C76" s="1064"/>
      <c r="D76" s="1064"/>
      <c r="E76" s="1064"/>
      <c r="F76" s="1064"/>
      <c r="G76" s="1064"/>
      <c r="H76" s="1064"/>
      <c r="I76" s="1064"/>
      <c r="J76" s="1064"/>
      <c r="K76" s="1064"/>
      <c r="L76" s="1064"/>
      <c r="M76" s="1064"/>
      <c r="N76" s="1064"/>
      <c r="O76" s="1064"/>
      <c r="P76" s="1065"/>
      <c r="Q76" s="1067">
        <v>271218</v>
      </c>
      <c r="R76" s="1068"/>
      <c r="S76" s="1068"/>
      <c r="T76" s="1068"/>
      <c r="U76" s="1069"/>
      <c r="V76" s="1070">
        <v>266820</v>
      </c>
      <c r="W76" s="1068"/>
      <c r="X76" s="1068"/>
      <c r="Y76" s="1068"/>
      <c r="Z76" s="1069"/>
      <c r="AA76" s="1070">
        <v>4398</v>
      </c>
      <c r="AB76" s="1068"/>
      <c r="AC76" s="1068"/>
      <c r="AD76" s="1068"/>
      <c r="AE76" s="1069"/>
      <c r="AF76" s="1070">
        <v>4398</v>
      </c>
      <c r="AG76" s="1068"/>
      <c r="AH76" s="1068"/>
      <c r="AI76" s="1068"/>
      <c r="AJ76" s="1069"/>
      <c r="AK76" s="1070">
        <v>1324</v>
      </c>
      <c r="AL76" s="1068"/>
      <c r="AM76" s="1068"/>
      <c r="AN76" s="1068"/>
      <c r="AO76" s="1069"/>
      <c r="AP76" s="1070" t="s">
        <v>581</v>
      </c>
      <c r="AQ76" s="1068"/>
      <c r="AR76" s="1068"/>
      <c r="AS76" s="1068"/>
      <c r="AT76" s="1069"/>
      <c r="AU76" s="1070" t="s">
        <v>580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5177</v>
      </c>
      <c r="AG88" s="1048"/>
      <c r="AH88" s="1048"/>
      <c r="AI88" s="1048"/>
      <c r="AJ88" s="1048"/>
      <c r="AK88" s="1052"/>
      <c r="AL88" s="1052"/>
      <c r="AM88" s="1052"/>
      <c r="AN88" s="1052"/>
      <c r="AO88" s="1052"/>
      <c r="AP88" s="1048">
        <v>1852</v>
      </c>
      <c r="AQ88" s="1048"/>
      <c r="AR88" s="1048"/>
      <c r="AS88" s="1048"/>
      <c r="AT88" s="1048"/>
      <c r="AU88" s="1048">
        <v>313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128</v>
      </c>
      <c r="CS102" s="1040"/>
      <c r="CT102" s="1040"/>
      <c r="CU102" s="1040"/>
      <c r="CV102" s="1041"/>
      <c r="CW102" s="1039">
        <v>9</v>
      </c>
      <c r="CX102" s="1040"/>
      <c r="CY102" s="1040"/>
      <c r="CZ102" s="1040"/>
      <c r="DA102" s="1041"/>
      <c r="DB102" s="1039" t="s">
        <v>601</v>
      </c>
      <c r="DC102" s="1040"/>
      <c r="DD102" s="1040"/>
      <c r="DE102" s="1040"/>
      <c r="DF102" s="1041"/>
      <c r="DG102" s="1039" t="s">
        <v>602</v>
      </c>
      <c r="DH102" s="1040"/>
      <c r="DI102" s="1040"/>
      <c r="DJ102" s="1040"/>
      <c r="DK102" s="1041"/>
      <c r="DL102" s="1039" t="s">
        <v>601</v>
      </c>
      <c r="DM102" s="1040"/>
      <c r="DN102" s="1040"/>
      <c r="DO102" s="1040"/>
      <c r="DP102" s="1041"/>
      <c r="DQ102" s="1039" t="s">
        <v>603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305</v>
      </c>
      <c r="AG109" s="983"/>
      <c r="AH109" s="983"/>
      <c r="AI109" s="983"/>
      <c r="AJ109" s="984"/>
      <c r="AK109" s="985" t="s">
        <v>304</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305</v>
      </c>
      <c r="BW109" s="983"/>
      <c r="BX109" s="983"/>
      <c r="BY109" s="983"/>
      <c r="BZ109" s="984"/>
      <c r="CA109" s="985" t="s">
        <v>304</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305</v>
      </c>
      <c r="DM109" s="983"/>
      <c r="DN109" s="983"/>
      <c r="DO109" s="983"/>
      <c r="DP109" s="984"/>
      <c r="DQ109" s="985" t="s">
        <v>304</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3568304</v>
      </c>
      <c r="AB110" s="976"/>
      <c r="AC110" s="976"/>
      <c r="AD110" s="976"/>
      <c r="AE110" s="977"/>
      <c r="AF110" s="978">
        <v>3615035</v>
      </c>
      <c r="AG110" s="976"/>
      <c r="AH110" s="976"/>
      <c r="AI110" s="976"/>
      <c r="AJ110" s="977"/>
      <c r="AK110" s="978">
        <v>3659391</v>
      </c>
      <c r="AL110" s="976"/>
      <c r="AM110" s="976"/>
      <c r="AN110" s="976"/>
      <c r="AO110" s="977"/>
      <c r="AP110" s="979">
        <v>21.1</v>
      </c>
      <c r="AQ110" s="980"/>
      <c r="AR110" s="980"/>
      <c r="AS110" s="980"/>
      <c r="AT110" s="981"/>
      <c r="AU110" s="1015" t="s">
        <v>72</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32637160</v>
      </c>
      <c r="BR110" s="923"/>
      <c r="BS110" s="923"/>
      <c r="BT110" s="923"/>
      <c r="BU110" s="923"/>
      <c r="BV110" s="923">
        <v>32436819</v>
      </c>
      <c r="BW110" s="923"/>
      <c r="BX110" s="923"/>
      <c r="BY110" s="923"/>
      <c r="BZ110" s="923"/>
      <c r="CA110" s="923">
        <v>33937283</v>
      </c>
      <c r="CB110" s="923"/>
      <c r="CC110" s="923"/>
      <c r="CD110" s="923"/>
      <c r="CE110" s="923"/>
      <c r="CF110" s="947">
        <v>195.3</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439</v>
      </c>
      <c r="DM110" s="923"/>
      <c r="DN110" s="923"/>
      <c r="DO110" s="923"/>
      <c r="DP110" s="923"/>
      <c r="DQ110" s="923" t="s">
        <v>137</v>
      </c>
      <c r="DR110" s="923"/>
      <c r="DS110" s="923"/>
      <c r="DT110" s="923"/>
      <c r="DU110" s="923"/>
      <c r="DV110" s="924" t="s">
        <v>137</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439</v>
      </c>
      <c r="AG111" s="1004"/>
      <c r="AH111" s="1004"/>
      <c r="AI111" s="1004"/>
      <c r="AJ111" s="1005"/>
      <c r="AK111" s="1006" t="s">
        <v>385</v>
      </c>
      <c r="AL111" s="1004"/>
      <c r="AM111" s="1004"/>
      <c r="AN111" s="1004"/>
      <c r="AO111" s="1005"/>
      <c r="AP111" s="1007" t="s">
        <v>137</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v>1475730</v>
      </c>
      <c r="BR111" s="895"/>
      <c r="BS111" s="895"/>
      <c r="BT111" s="895"/>
      <c r="BU111" s="895"/>
      <c r="BV111" s="895">
        <v>1293605</v>
      </c>
      <c r="BW111" s="895"/>
      <c r="BX111" s="895"/>
      <c r="BY111" s="895"/>
      <c r="BZ111" s="895"/>
      <c r="CA111" s="895">
        <v>1087166</v>
      </c>
      <c r="CB111" s="895"/>
      <c r="CC111" s="895"/>
      <c r="CD111" s="895"/>
      <c r="CE111" s="895"/>
      <c r="CF111" s="956">
        <v>6.3</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137</v>
      </c>
      <c r="DH111" s="895"/>
      <c r="DI111" s="895"/>
      <c r="DJ111" s="895"/>
      <c r="DK111" s="895"/>
      <c r="DL111" s="895" t="s">
        <v>137</v>
      </c>
      <c r="DM111" s="895"/>
      <c r="DN111" s="895"/>
      <c r="DO111" s="895"/>
      <c r="DP111" s="895"/>
      <c r="DQ111" s="895" t="s">
        <v>137</v>
      </c>
      <c r="DR111" s="895"/>
      <c r="DS111" s="895"/>
      <c r="DT111" s="895"/>
      <c r="DU111" s="895"/>
      <c r="DV111" s="872" t="s">
        <v>413</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137</v>
      </c>
      <c r="AB112" s="858"/>
      <c r="AC112" s="858"/>
      <c r="AD112" s="858"/>
      <c r="AE112" s="859"/>
      <c r="AF112" s="860" t="s">
        <v>413</v>
      </c>
      <c r="AG112" s="858"/>
      <c r="AH112" s="858"/>
      <c r="AI112" s="858"/>
      <c r="AJ112" s="859"/>
      <c r="AK112" s="860" t="s">
        <v>137</v>
      </c>
      <c r="AL112" s="858"/>
      <c r="AM112" s="858"/>
      <c r="AN112" s="858"/>
      <c r="AO112" s="859"/>
      <c r="AP112" s="905" t="s">
        <v>439</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39332078</v>
      </c>
      <c r="BR112" s="895"/>
      <c r="BS112" s="895"/>
      <c r="BT112" s="895"/>
      <c r="BU112" s="895"/>
      <c r="BV112" s="895">
        <v>38973587</v>
      </c>
      <c r="BW112" s="895"/>
      <c r="BX112" s="895"/>
      <c r="BY112" s="895"/>
      <c r="BZ112" s="895"/>
      <c r="CA112" s="895">
        <v>36351650</v>
      </c>
      <c r="CB112" s="895"/>
      <c r="CC112" s="895"/>
      <c r="CD112" s="895"/>
      <c r="CE112" s="895"/>
      <c r="CF112" s="956">
        <v>209.2</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137</v>
      </c>
      <c r="DH112" s="895"/>
      <c r="DI112" s="895"/>
      <c r="DJ112" s="895"/>
      <c r="DK112" s="895"/>
      <c r="DL112" s="895" t="s">
        <v>385</v>
      </c>
      <c r="DM112" s="895"/>
      <c r="DN112" s="895"/>
      <c r="DO112" s="895"/>
      <c r="DP112" s="895"/>
      <c r="DQ112" s="895" t="s">
        <v>137</v>
      </c>
      <c r="DR112" s="895"/>
      <c r="DS112" s="895"/>
      <c r="DT112" s="895"/>
      <c r="DU112" s="895"/>
      <c r="DV112" s="872" t="s">
        <v>439</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2319538</v>
      </c>
      <c r="AB113" s="1004"/>
      <c r="AC113" s="1004"/>
      <c r="AD113" s="1004"/>
      <c r="AE113" s="1005"/>
      <c r="AF113" s="1006">
        <v>2636602</v>
      </c>
      <c r="AG113" s="1004"/>
      <c r="AH113" s="1004"/>
      <c r="AI113" s="1004"/>
      <c r="AJ113" s="1005"/>
      <c r="AK113" s="1006">
        <v>2599504</v>
      </c>
      <c r="AL113" s="1004"/>
      <c r="AM113" s="1004"/>
      <c r="AN113" s="1004"/>
      <c r="AO113" s="1005"/>
      <c r="AP113" s="1007">
        <v>15</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73154</v>
      </c>
      <c r="BR113" s="895"/>
      <c r="BS113" s="895"/>
      <c r="BT113" s="895"/>
      <c r="BU113" s="895"/>
      <c r="BV113" s="895">
        <v>313633</v>
      </c>
      <c r="BW113" s="895"/>
      <c r="BX113" s="895"/>
      <c r="BY113" s="895"/>
      <c r="BZ113" s="895"/>
      <c r="CA113" s="895">
        <v>313022</v>
      </c>
      <c r="CB113" s="895"/>
      <c r="CC113" s="895"/>
      <c r="CD113" s="895"/>
      <c r="CE113" s="895"/>
      <c r="CF113" s="956">
        <v>1.8</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413</v>
      </c>
      <c r="DH113" s="858"/>
      <c r="DI113" s="858"/>
      <c r="DJ113" s="858"/>
      <c r="DK113" s="859"/>
      <c r="DL113" s="860" t="s">
        <v>137</v>
      </c>
      <c r="DM113" s="858"/>
      <c r="DN113" s="858"/>
      <c r="DO113" s="858"/>
      <c r="DP113" s="859"/>
      <c r="DQ113" s="860" t="s">
        <v>137</v>
      </c>
      <c r="DR113" s="858"/>
      <c r="DS113" s="858"/>
      <c r="DT113" s="858"/>
      <c r="DU113" s="859"/>
      <c r="DV113" s="905" t="s">
        <v>137</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2522</v>
      </c>
      <c r="AB114" s="858"/>
      <c r="AC114" s="858"/>
      <c r="AD114" s="858"/>
      <c r="AE114" s="859"/>
      <c r="AF114" s="860">
        <v>1201</v>
      </c>
      <c r="AG114" s="858"/>
      <c r="AH114" s="858"/>
      <c r="AI114" s="858"/>
      <c r="AJ114" s="859"/>
      <c r="AK114" s="860">
        <v>484</v>
      </c>
      <c r="AL114" s="858"/>
      <c r="AM114" s="858"/>
      <c r="AN114" s="858"/>
      <c r="AO114" s="859"/>
      <c r="AP114" s="905">
        <v>0</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6469332</v>
      </c>
      <c r="BR114" s="895"/>
      <c r="BS114" s="895"/>
      <c r="BT114" s="895"/>
      <c r="BU114" s="895"/>
      <c r="BV114" s="895">
        <v>6179130</v>
      </c>
      <c r="BW114" s="895"/>
      <c r="BX114" s="895"/>
      <c r="BY114" s="895"/>
      <c r="BZ114" s="895"/>
      <c r="CA114" s="895">
        <v>5982821</v>
      </c>
      <c r="CB114" s="895"/>
      <c r="CC114" s="895"/>
      <c r="CD114" s="895"/>
      <c r="CE114" s="895"/>
      <c r="CF114" s="956">
        <v>34.4</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137</v>
      </c>
      <c r="DH114" s="858"/>
      <c r="DI114" s="858"/>
      <c r="DJ114" s="858"/>
      <c r="DK114" s="859"/>
      <c r="DL114" s="860" t="s">
        <v>413</v>
      </c>
      <c r="DM114" s="858"/>
      <c r="DN114" s="858"/>
      <c r="DO114" s="858"/>
      <c r="DP114" s="859"/>
      <c r="DQ114" s="860" t="s">
        <v>439</v>
      </c>
      <c r="DR114" s="858"/>
      <c r="DS114" s="858"/>
      <c r="DT114" s="858"/>
      <c r="DU114" s="859"/>
      <c r="DV114" s="905" t="s">
        <v>137</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275528</v>
      </c>
      <c r="AB115" s="1004"/>
      <c r="AC115" s="1004"/>
      <c r="AD115" s="1004"/>
      <c r="AE115" s="1005"/>
      <c r="AF115" s="1006">
        <v>256281</v>
      </c>
      <c r="AG115" s="1004"/>
      <c r="AH115" s="1004"/>
      <c r="AI115" s="1004"/>
      <c r="AJ115" s="1005"/>
      <c r="AK115" s="1006">
        <v>212273</v>
      </c>
      <c r="AL115" s="1004"/>
      <c r="AM115" s="1004"/>
      <c r="AN115" s="1004"/>
      <c r="AO115" s="1005"/>
      <c r="AP115" s="1007">
        <v>1.2</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439</v>
      </c>
      <c r="BR115" s="895"/>
      <c r="BS115" s="895"/>
      <c r="BT115" s="895"/>
      <c r="BU115" s="895"/>
      <c r="BV115" s="895" t="s">
        <v>137</v>
      </c>
      <c r="BW115" s="895"/>
      <c r="BX115" s="895"/>
      <c r="BY115" s="895"/>
      <c r="BZ115" s="895"/>
      <c r="CA115" s="895" t="s">
        <v>413</v>
      </c>
      <c r="CB115" s="895"/>
      <c r="CC115" s="895"/>
      <c r="CD115" s="895"/>
      <c r="CE115" s="895"/>
      <c r="CF115" s="956" t="s">
        <v>137</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413</v>
      </c>
      <c r="DH115" s="858"/>
      <c r="DI115" s="858"/>
      <c r="DJ115" s="858"/>
      <c r="DK115" s="859"/>
      <c r="DL115" s="860" t="s">
        <v>137</v>
      </c>
      <c r="DM115" s="858"/>
      <c r="DN115" s="858"/>
      <c r="DO115" s="858"/>
      <c r="DP115" s="859"/>
      <c r="DQ115" s="860" t="s">
        <v>439</v>
      </c>
      <c r="DR115" s="858"/>
      <c r="DS115" s="858"/>
      <c r="DT115" s="858"/>
      <c r="DU115" s="859"/>
      <c r="DV115" s="905" t="s">
        <v>413</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197</v>
      </c>
      <c r="AB116" s="858"/>
      <c r="AC116" s="858"/>
      <c r="AD116" s="858"/>
      <c r="AE116" s="859"/>
      <c r="AF116" s="860">
        <v>142</v>
      </c>
      <c r="AG116" s="858"/>
      <c r="AH116" s="858"/>
      <c r="AI116" s="858"/>
      <c r="AJ116" s="859"/>
      <c r="AK116" s="860">
        <v>22</v>
      </c>
      <c r="AL116" s="858"/>
      <c r="AM116" s="858"/>
      <c r="AN116" s="858"/>
      <c r="AO116" s="859"/>
      <c r="AP116" s="905">
        <v>0</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137</v>
      </c>
      <c r="BR116" s="895"/>
      <c r="BS116" s="895"/>
      <c r="BT116" s="895"/>
      <c r="BU116" s="895"/>
      <c r="BV116" s="895" t="s">
        <v>137</v>
      </c>
      <c r="BW116" s="895"/>
      <c r="BX116" s="895"/>
      <c r="BY116" s="895"/>
      <c r="BZ116" s="895"/>
      <c r="CA116" s="895" t="s">
        <v>458</v>
      </c>
      <c r="CB116" s="895"/>
      <c r="CC116" s="895"/>
      <c r="CD116" s="895"/>
      <c r="CE116" s="895"/>
      <c r="CF116" s="956" t="s">
        <v>439</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97425</v>
      </c>
      <c r="DH116" s="858"/>
      <c r="DI116" s="858"/>
      <c r="DJ116" s="858"/>
      <c r="DK116" s="859"/>
      <c r="DL116" s="860">
        <v>30603</v>
      </c>
      <c r="DM116" s="858"/>
      <c r="DN116" s="858"/>
      <c r="DO116" s="858"/>
      <c r="DP116" s="859"/>
      <c r="DQ116" s="860">
        <v>2138</v>
      </c>
      <c r="DR116" s="858"/>
      <c r="DS116" s="858"/>
      <c r="DT116" s="858"/>
      <c r="DU116" s="859"/>
      <c r="DV116" s="905">
        <v>0</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6166089</v>
      </c>
      <c r="AB117" s="990"/>
      <c r="AC117" s="990"/>
      <c r="AD117" s="990"/>
      <c r="AE117" s="991"/>
      <c r="AF117" s="992">
        <v>6509261</v>
      </c>
      <c r="AG117" s="990"/>
      <c r="AH117" s="990"/>
      <c r="AI117" s="990"/>
      <c r="AJ117" s="991"/>
      <c r="AK117" s="992">
        <v>6471674</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439</v>
      </c>
      <c r="CB117" s="895"/>
      <c r="CC117" s="895"/>
      <c r="CD117" s="895"/>
      <c r="CE117" s="895"/>
      <c r="CF117" s="956" t="s">
        <v>137</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458</v>
      </c>
      <c r="DH117" s="858"/>
      <c r="DI117" s="858"/>
      <c r="DJ117" s="858"/>
      <c r="DK117" s="859"/>
      <c r="DL117" s="860" t="s">
        <v>413</v>
      </c>
      <c r="DM117" s="858"/>
      <c r="DN117" s="858"/>
      <c r="DO117" s="858"/>
      <c r="DP117" s="859"/>
      <c r="DQ117" s="860" t="s">
        <v>137</v>
      </c>
      <c r="DR117" s="858"/>
      <c r="DS117" s="858"/>
      <c r="DT117" s="858"/>
      <c r="DU117" s="859"/>
      <c r="DV117" s="905" t="s">
        <v>413</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305</v>
      </c>
      <c r="AG118" s="983"/>
      <c r="AH118" s="983"/>
      <c r="AI118" s="983"/>
      <c r="AJ118" s="984"/>
      <c r="AK118" s="985" t="s">
        <v>304</v>
      </c>
      <c r="AL118" s="983"/>
      <c r="AM118" s="983"/>
      <c r="AN118" s="983"/>
      <c r="AO118" s="984"/>
      <c r="AP118" s="986" t="s">
        <v>433</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413</v>
      </c>
      <c r="BR118" s="926"/>
      <c r="BS118" s="926"/>
      <c r="BT118" s="926"/>
      <c r="BU118" s="926"/>
      <c r="BV118" s="926" t="s">
        <v>137</v>
      </c>
      <c r="BW118" s="926"/>
      <c r="BX118" s="926"/>
      <c r="BY118" s="926"/>
      <c r="BZ118" s="926"/>
      <c r="CA118" s="926" t="s">
        <v>413</v>
      </c>
      <c r="CB118" s="926"/>
      <c r="CC118" s="926"/>
      <c r="CD118" s="926"/>
      <c r="CE118" s="926"/>
      <c r="CF118" s="956" t="s">
        <v>137</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137</v>
      </c>
      <c r="DH118" s="858"/>
      <c r="DI118" s="858"/>
      <c r="DJ118" s="858"/>
      <c r="DK118" s="859"/>
      <c r="DL118" s="860" t="s">
        <v>137</v>
      </c>
      <c r="DM118" s="858"/>
      <c r="DN118" s="858"/>
      <c r="DO118" s="858"/>
      <c r="DP118" s="859"/>
      <c r="DQ118" s="860" t="s">
        <v>137</v>
      </c>
      <c r="DR118" s="858"/>
      <c r="DS118" s="858"/>
      <c r="DT118" s="858"/>
      <c r="DU118" s="859"/>
      <c r="DV118" s="905" t="s">
        <v>137</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137</v>
      </c>
      <c r="AB119" s="976"/>
      <c r="AC119" s="976"/>
      <c r="AD119" s="976"/>
      <c r="AE119" s="977"/>
      <c r="AF119" s="978" t="s">
        <v>137</v>
      </c>
      <c r="AG119" s="976"/>
      <c r="AH119" s="976"/>
      <c r="AI119" s="976"/>
      <c r="AJ119" s="977"/>
      <c r="AK119" s="978" t="s">
        <v>137</v>
      </c>
      <c r="AL119" s="976"/>
      <c r="AM119" s="976"/>
      <c r="AN119" s="976"/>
      <c r="AO119" s="977"/>
      <c r="AP119" s="979" t="s">
        <v>137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465</v>
      </c>
      <c r="BP119" s="959"/>
      <c r="BQ119" s="963">
        <v>79987454</v>
      </c>
      <c r="BR119" s="926"/>
      <c r="BS119" s="926"/>
      <c r="BT119" s="926"/>
      <c r="BU119" s="926"/>
      <c r="BV119" s="926">
        <v>79196774</v>
      </c>
      <c r="BW119" s="926"/>
      <c r="BX119" s="926"/>
      <c r="BY119" s="926"/>
      <c r="BZ119" s="926"/>
      <c r="CA119" s="926">
        <v>77671942</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1378305</v>
      </c>
      <c r="DH119" s="841"/>
      <c r="DI119" s="841"/>
      <c r="DJ119" s="841"/>
      <c r="DK119" s="842"/>
      <c r="DL119" s="843">
        <v>1263002</v>
      </c>
      <c r="DM119" s="841"/>
      <c r="DN119" s="841"/>
      <c r="DO119" s="841"/>
      <c r="DP119" s="842"/>
      <c r="DQ119" s="843">
        <v>1085028</v>
      </c>
      <c r="DR119" s="841"/>
      <c r="DS119" s="841"/>
      <c r="DT119" s="841"/>
      <c r="DU119" s="842"/>
      <c r="DV119" s="929">
        <v>6.2</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137</v>
      </c>
      <c r="AB120" s="858"/>
      <c r="AC120" s="858"/>
      <c r="AD120" s="858"/>
      <c r="AE120" s="859"/>
      <c r="AF120" s="860" t="s">
        <v>439</v>
      </c>
      <c r="AG120" s="858"/>
      <c r="AH120" s="858"/>
      <c r="AI120" s="858"/>
      <c r="AJ120" s="859"/>
      <c r="AK120" s="860" t="s">
        <v>137</v>
      </c>
      <c r="AL120" s="858"/>
      <c r="AM120" s="858"/>
      <c r="AN120" s="858"/>
      <c r="AO120" s="859"/>
      <c r="AP120" s="905" t="s">
        <v>137</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9685195</v>
      </c>
      <c r="BR120" s="923"/>
      <c r="BS120" s="923"/>
      <c r="BT120" s="923"/>
      <c r="BU120" s="923"/>
      <c r="BV120" s="923">
        <v>8606623</v>
      </c>
      <c r="BW120" s="923"/>
      <c r="BX120" s="923"/>
      <c r="BY120" s="923"/>
      <c r="BZ120" s="923"/>
      <c r="CA120" s="923">
        <v>7795406</v>
      </c>
      <c r="CB120" s="923"/>
      <c r="CC120" s="923"/>
      <c r="CD120" s="923"/>
      <c r="CE120" s="923"/>
      <c r="CF120" s="947">
        <v>44.9</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29873797</v>
      </c>
      <c r="DH120" s="923"/>
      <c r="DI120" s="923"/>
      <c r="DJ120" s="923"/>
      <c r="DK120" s="923"/>
      <c r="DL120" s="923">
        <v>29706014</v>
      </c>
      <c r="DM120" s="923"/>
      <c r="DN120" s="923"/>
      <c r="DO120" s="923"/>
      <c r="DP120" s="923"/>
      <c r="DQ120" s="923">
        <v>27776142</v>
      </c>
      <c r="DR120" s="923"/>
      <c r="DS120" s="923"/>
      <c r="DT120" s="923"/>
      <c r="DU120" s="923"/>
      <c r="DV120" s="924">
        <v>159.80000000000001</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137</v>
      </c>
      <c r="AB121" s="858"/>
      <c r="AC121" s="858"/>
      <c r="AD121" s="858"/>
      <c r="AE121" s="859"/>
      <c r="AF121" s="860" t="s">
        <v>439</v>
      </c>
      <c r="AG121" s="858"/>
      <c r="AH121" s="858"/>
      <c r="AI121" s="858"/>
      <c r="AJ121" s="859"/>
      <c r="AK121" s="860" t="s">
        <v>137</v>
      </c>
      <c r="AL121" s="858"/>
      <c r="AM121" s="858"/>
      <c r="AN121" s="858"/>
      <c r="AO121" s="859"/>
      <c r="AP121" s="905" t="s">
        <v>439</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238636</v>
      </c>
      <c r="BR121" s="895"/>
      <c r="BS121" s="895"/>
      <c r="BT121" s="895"/>
      <c r="BU121" s="895"/>
      <c r="BV121" s="895">
        <v>185267</v>
      </c>
      <c r="BW121" s="895"/>
      <c r="BX121" s="895"/>
      <c r="BY121" s="895"/>
      <c r="BZ121" s="895"/>
      <c r="CA121" s="895">
        <v>144694</v>
      </c>
      <c r="CB121" s="895"/>
      <c r="CC121" s="895"/>
      <c r="CD121" s="895"/>
      <c r="CE121" s="895"/>
      <c r="CF121" s="956">
        <v>0.8</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7742144</v>
      </c>
      <c r="DH121" s="895"/>
      <c r="DI121" s="895"/>
      <c r="DJ121" s="895"/>
      <c r="DK121" s="895"/>
      <c r="DL121" s="895">
        <v>7458279</v>
      </c>
      <c r="DM121" s="895"/>
      <c r="DN121" s="895"/>
      <c r="DO121" s="895"/>
      <c r="DP121" s="895"/>
      <c r="DQ121" s="895">
        <v>7119870</v>
      </c>
      <c r="DR121" s="895"/>
      <c r="DS121" s="895"/>
      <c r="DT121" s="895"/>
      <c r="DU121" s="895"/>
      <c r="DV121" s="872">
        <v>41</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439</v>
      </c>
      <c r="AG122" s="858"/>
      <c r="AH122" s="858"/>
      <c r="AI122" s="858"/>
      <c r="AJ122" s="859"/>
      <c r="AK122" s="860" t="s">
        <v>137</v>
      </c>
      <c r="AL122" s="858"/>
      <c r="AM122" s="858"/>
      <c r="AN122" s="858"/>
      <c r="AO122" s="859"/>
      <c r="AP122" s="905" t="s">
        <v>137</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49065866</v>
      </c>
      <c r="BR122" s="926"/>
      <c r="BS122" s="926"/>
      <c r="BT122" s="926"/>
      <c r="BU122" s="926"/>
      <c r="BV122" s="926">
        <v>49144185</v>
      </c>
      <c r="BW122" s="926"/>
      <c r="BX122" s="926"/>
      <c r="BY122" s="926"/>
      <c r="BZ122" s="926"/>
      <c r="CA122" s="926">
        <v>48698759</v>
      </c>
      <c r="CB122" s="926"/>
      <c r="CC122" s="926"/>
      <c r="CD122" s="926"/>
      <c r="CE122" s="926"/>
      <c r="CF122" s="927">
        <v>280.2</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v>1704956</v>
      </c>
      <c r="DH122" s="895"/>
      <c r="DI122" s="895"/>
      <c r="DJ122" s="895"/>
      <c r="DK122" s="895"/>
      <c r="DL122" s="895">
        <v>1776980</v>
      </c>
      <c r="DM122" s="895"/>
      <c r="DN122" s="895"/>
      <c r="DO122" s="895"/>
      <c r="DP122" s="895"/>
      <c r="DQ122" s="895">
        <v>1378518</v>
      </c>
      <c r="DR122" s="895"/>
      <c r="DS122" s="895"/>
      <c r="DT122" s="895"/>
      <c r="DU122" s="895"/>
      <c r="DV122" s="872">
        <v>7.9</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81457</v>
      </c>
      <c r="AB123" s="858"/>
      <c r="AC123" s="858"/>
      <c r="AD123" s="858"/>
      <c r="AE123" s="859"/>
      <c r="AF123" s="860">
        <v>66823</v>
      </c>
      <c r="AG123" s="858"/>
      <c r="AH123" s="858"/>
      <c r="AI123" s="858"/>
      <c r="AJ123" s="859"/>
      <c r="AK123" s="860">
        <v>28464</v>
      </c>
      <c r="AL123" s="858"/>
      <c r="AM123" s="858"/>
      <c r="AN123" s="858"/>
      <c r="AO123" s="859"/>
      <c r="AP123" s="905">
        <v>0.2</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476</v>
      </c>
      <c r="BP123" s="959"/>
      <c r="BQ123" s="913">
        <v>58989697</v>
      </c>
      <c r="BR123" s="914"/>
      <c r="BS123" s="914"/>
      <c r="BT123" s="914"/>
      <c r="BU123" s="914"/>
      <c r="BV123" s="914">
        <v>57936075</v>
      </c>
      <c r="BW123" s="914"/>
      <c r="BX123" s="914"/>
      <c r="BY123" s="914"/>
      <c r="BZ123" s="914"/>
      <c r="CA123" s="914">
        <v>56638859</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v>11181</v>
      </c>
      <c r="DH123" s="858"/>
      <c r="DI123" s="858"/>
      <c r="DJ123" s="858"/>
      <c r="DK123" s="859"/>
      <c r="DL123" s="860">
        <v>32314</v>
      </c>
      <c r="DM123" s="858"/>
      <c r="DN123" s="858"/>
      <c r="DO123" s="858"/>
      <c r="DP123" s="859"/>
      <c r="DQ123" s="860">
        <v>77120</v>
      </c>
      <c r="DR123" s="858"/>
      <c r="DS123" s="858"/>
      <c r="DT123" s="858"/>
      <c r="DU123" s="859"/>
      <c r="DV123" s="905">
        <v>0.4</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413</v>
      </c>
      <c r="AB124" s="858"/>
      <c r="AC124" s="858"/>
      <c r="AD124" s="858"/>
      <c r="AE124" s="859"/>
      <c r="AF124" s="860" t="s">
        <v>137</v>
      </c>
      <c r="AG124" s="858"/>
      <c r="AH124" s="858"/>
      <c r="AI124" s="858"/>
      <c r="AJ124" s="859"/>
      <c r="AK124" s="860" t="s">
        <v>137</v>
      </c>
      <c r="AL124" s="858"/>
      <c r="AM124" s="858"/>
      <c r="AN124" s="858"/>
      <c r="AO124" s="859"/>
      <c r="AP124" s="905" t="s">
        <v>137</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116.5</v>
      </c>
      <c r="BR124" s="912"/>
      <c r="BS124" s="912"/>
      <c r="BT124" s="912"/>
      <c r="BU124" s="912"/>
      <c r="BV124" s="912">
        <v>120.5</v>
      </c>
      <c r="BW124" s="912"/>
      <c r="BX124" s="912"/>
      <c r="BY124" s="912"/>
      <c r="BZ124" s="912"/>
      <c r="CA124" s="912">
        <v>121</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137</v>
      </c>
      <c r="DH124" s="841"/>
      <c r="DI124" s="841"/>
      <c r="DJ124" s="841"/>
      <c r="DK124" s="842"/>
      <c r="DL124" s="843" t="s">
        <v>137</v>
      </c>
      <c r="DM124" s="841"/>
      <c r="DN124" s="841"/>
      <c r="DO124" s="841"/>
      <c r="DP124" s="842"/>
      <c r="DQ124" s="843" t="s">
        <v>137</v>
      </c>
      <c r="DR124" s="841"/>
      <c r="DS124" s="841"/>
      <c r="DT124" s="841"/>
      <c r="DU124" s="842"/>
      <c r="DV124" s="929" t="s">
        <v>137</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137</v>
      </c>
      <c r="AB125" s="858"/>
      <c r="AC125" s="858"/>
      <c r="AD125" s="858"/>
      <c r="AE125" s="859"/>
      <c r="AF125" s="860" t="s">
        <v>137</v>
      </c>
      <c r="AG125" s="858"/>
      <c r="AH125" s="858"/>
      <c r="AI125" s="858"/>
      <c r="AJ125" s="859"/>
      <c r="AK125" s="860" t="s">
        <v>137</v>
      </c>
      <c r="AL125" s="858"/>
      <c r="AM125" s="858"/>
      <c r="AN125" s="858"/>
      <c r="AO125" s="859"/>
      <c r="AP125" s="905" t="s">
        <v>137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137</v>
      </c>
      <c r="DM125" s="923"/>
      <c r="DN125" s="923"/>
      <c r="DO125" s="923"/>
      <c r="DP125" s="923"/>
      <c r="DQ125" s="923" t="s">
        <v>137</v>
      </c>
      <c r="DR125" s="923"/>
      <c r="DS125" s="923"/>
      <c r="DT125" s="923"/>
      <c r="DU125" s="923"/>
      <c r="DV125" s="924" t="s">
        <v>137</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194071</v>
      </c>
      <c r="AB126" s="858"/>
      <c r="AC126" s="858"/>
      <c r="AD126" s="858"/>
      <c r="AE126" s="859"/>
      <c r="AF126" s="860">
        <v>189458</v>
      </c>
      <c r="AG126" s="858"/>
      <c r="AH126" s="858"/>
      <c r="AI126" s="858"/>
      <c r="AJ126" s="859"/>
      <c r="AK126" s="860">
        <v>183809</v>
      </c>
      <c r="AL126" s="858"/>
      <c r="AM126" s="858"/>
      <c r="AN126" s="858"/>
      <c r="AO126" s="859"/>
      <c r="AP126" s="905">
        <v>1.1000000000000001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137</v>
      </c>
      <c r="DH126" s="895"/>
      <c r="DI126" s="895"/>
      <c r="DJ126" s="895"/>
      <c r="DK126" s="895"/>
      <c r="DL126" s="895" t="s">
        <v>137</v>
      </c>
      <c r="DM126" s="895"/>
      <c r="DN126" s="895"/>
      <c r="DO126" s="895"/>
      <c r="DP126" s="895"/>
      <c r="DQ126" s="895" t="s">
        <v>137</v>
      </c>
      <c r="DR126" s="895"/>
      <c r="DS126" s="895"/>
      <c r="DT126" s="895"/>
      <c r="DU126" s="895"/>
      <c r="DV126" s="872" t="s">
        <v>439</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137</v>
      </c>
      <c r="AB127" s="858"/>
      <c r="AC127" s="858"/>
      <c r="AD127" s="858"/>
      <c r="AE127" s="859"/>
      <c r="AF127" s="860" t="s">
        <v>137</v>
      </c>
      <c r="AG127" s="858"/>
      <c r="AH127" s="858"/>
      <c r="AI127" s="858"/>
      <c r="AJ127" s="859"/>
      <c r="AK127" s="860" t="s">
        <v>458</v>
      </c>
      <c r="AL127" s="858"/>
      <c r="AM127" s="858"/>
      <c r="AN127" s="858"/>
      <c r="AO127" s="859"/>
      <c r="AP127" s="905" t="s">
        <v>137</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439</v>
      </c>
      <c r="DH127" s="895"/>
      <c r="DI127" s="895"/>
      <c r="DJ127" s="895"/>
      <c r="DK127" s="895"/>
      <c r="DL127" s="895" t="s">
        <v>137</v>
      </c>
      <c r="DM127" s="895"/>
      <c r="DN127" s="895"/>
      <c r="DO127" s="895"/>
      <c r="DP127" s="895"/>
      <c r="DQ127" s="895" t="s">
        <v>439</v>
      </c>
      <c r="DR127" s="895"/>
      <c r="DS127" s="895"/>
      <c r="DT127" s="895"/>
      <c r="DU127" s="895"/>
      <c r="DV127" s="872" t="s">
        <v>439</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48621</v>
      </c>
      <c r="AB128" s="879"/>
      <c r="AC128" s="879"/>
      <c r="AD128" s="879"/>
      <c r="AE128" s="880"/>
      <c r="AF128" s="881">
        <v>67285</v>
      </c>
      <c r="AG128" s="879"/>
      <c r="AH128" s="879"/>
      <c r="AI128" s="879"/>
      <c r="AJ128" s="880"/>
      <c r="AK128" s="881">
        <v>73190</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137</v>
      </c>
      <c r="BG128" s="865"/>
      <c r="BH128" s="865"/>
      <c r="BI128" s="865"/>
      <c r="BJ128" s="865"/>
      <c r="BK128" s="865"/>
      <c r="BL128" s="888"/>
      <c r="BM128" s="864">
        <v>12.35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137</v>
      </c>
      <c r="DH128" s="869"/>
      <c r="DI128" s="869"/>
      <c r="DJ128" s="869"/>
      <c r="DK128" s="869"/>
      <c r="DL128" s="869" t="s">
        <v>439</v>
      </c>
      <c r="DM128" s="869"/>
      <c r="DN128" s="869"/>
      <c r="DO128" s="869"/>
      <c r="DP128" s="869"/>
      <c r="DQ128" s="869" t="s">
        <v>439</v>
      </c>
      <c r="DR128" s="869"/>
      <c r="DS128" s="869"/>
      <c r="DT128" s="869"/>
      <c r="DU128" s="869"/>
      <c r="DV128" s="870" t="s">
        <v>439</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21898299</v>
      </c>
      <c r="AB129" s="858"/>
      <c r="AC129" s="858"/>
      <c r="AD129" s="858"/>
      <c r="AE129" s="859"/>
      <c r="AF129" s="860">
        <v>21668781</v>
      </c>
      <c r="AG129" s="858"/>
      <c r="AH129" s="858"/>
      <c r="AI129" s="858"/>
      <c r="AJ129" s="859"/>
      <c r="AK129" s="860">
        <v>21562936</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413</v>
      </c>
      <c r="BG129" s="848"/>
      <c r="BH129" s="848"/>
      <c r="BI129" s="848"/>
      <c r="BJ129" s="848"/>
      <c r="BK129" s="848"/>
      <c r="BL129" s="849"/>
      <c r="BM129" s="847">
        <v>17.350000000000001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3876931</v>
      </c>
      <c r="AB130" s="858"/>
      <c r="AC130" s="858"/>
      <c r="AD130" s="858"/>
      <c r="AE130" s="859"/>
      <c r="AF130" s="860">
        <v>4032824</v>
      </c>
      <c r="AG130" s="858"/>
      <c r="AH130" s="858"/>
      <c r="AI130" s="858"/>
      <c r="AJ130" s="859"/>
      <c r="AK130" s="860">
        <v>4183035</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12.9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18021368</v>
      </c>
      <c r="AB131" s="841"/>
      <c r="AC131" s="841"/>
      <c r="AD131" s="841"/>
      <c r="AE131" s="842"/>
      <c r="AF131" s="843">
        <v>17635957</v>
      </c>
      <c r="AG131" s="841"/>
      <c r="AH131" s="841"/>
      <c r="AI131" s="841"/>
      <c r="AJ131" s="842"/>
      <c r="AK131" s="843">
        <v>17379901</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121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12.43266882</v>
      </c>
      <c r="AB132" s="821"/>
      <c r="AC132" s="821"/>
      <c r="AD132" s="821"/>
      <c r="AE132" s="822"/>
      <c r="AF132" s="823">
        <v>13.660455170000001</v>
      </c>
      <c r="AG132" s="821"/>
      <c r="AH132" s="821"/>
      <c r="AI132" s="821"/>
      <c r="AJ132" s="822"/>
      <c r="AK132" s="823">
        <v>12.747189990000001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13.7</v>
      </c>
      <c r="AB133" s="800"/>
      <c r="AC133" s="800"/>
      <c r="AD133" s="800"/>
      <c r="AE133" s="801"/>
      <c r="AF133" s="799">
        <v>13.3</v>
      </c>
      <c r="AG133" s="800"/>
      <c r="AH133" s="800"/>
      <c r="AI133" s="800"/>
      <c r="AJ133" s="801"/>
      <c r="AK133" s="799">
        <v>12.9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h7Taq+xxFBrA20cVxirOk9Y9Wv48W5/S2CqRE5uU12Jd3MrPN9sDi+ZoWvRMlOU9UQ6Ws8gcfl3JiFK0/Ef3w==" saltValue="Ceh/orOl739+bD6/TBAB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Wtues+ggoiOA6NDHQxjmR+4/F/pLReVodqqdIaR4jb1NpwCn1Us6sKHnTxZQnt8FFAJcGjl6QGpc/7olNkFpw==" saltValue="Ioe2wZn7rNUqrusyE+N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ImXydcWSsjeCXYQKij+xBlkZTnDzDdwPrRYnSHT4AjPBgRNThnrANTUpIoLwNzzGWl3ebRhsB6ySQy/58atzQ==" saltValue="ujBziYRYNdwXLUng3FZW3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5523913</v>
      </c>
      <c r="AP9" s="312">
        <v>91548</v>
      </c>
      <c r="AQ9" s="313">
        <v>72852</v>
      </c>
      <c r="AR9" s="314">
        <v>25.7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402837</v>
      </c>
      <c r="AP10" s="315">
        <v>6676</v>
      </c>
      <c r="AQ10" s="316">
        <v>5779</v>
      </c>
      <c r="AR10" s="317">
        <v>15.5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66798</v>
      </c>
      <c r="AP11" s="315">
        <v>1107</v>
      </c>
      <c r="AQ11" s="316">
        <v>5205</v>
      </c>
      <c r="AR11" s="317">
        <v>-78.7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1186</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v>1236</v>
      </c>
      <c r="AP13" s="315">
        <v>20</v>
      </c>
      <c r="AQ13" s="316">
        <v>2</v>
      </c>
      <c r="AR13" s="317">
        <v>900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95105</v>
      </c>
      <c r="AP14" s="315">
        <v>1576</v>
      </c>
      <c r="AQ14" s="316">
        <v>3005</v>
      </c>
      <c r="AR14" s="317">
        <v>-47.6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90546</v>
      </c>
      <c r="AP15" s="315">
        <v>1501</v>
      </c>
      <c r="AQ15" s="316">
        <v>1720</v>
      </c>
      <c r="AR15" s="317">
        <v>-12.7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-506936</v>
      </c>
      <c r="AP16" s="315">
        <v>-8401</v>
      </c>
      <c r="AQ16" s="316">
        <v>-6900</v>
      </c>
      <c r="AR16" s="317">
        <v>21.8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5673499</v>
      </c>
      <c r="AP17" s="315">
        <v>94027</v>
      </c>
      <c r="AQ17" s="316">
        <v>82850</v>
      </c>
      <c r="AR17" s="317">
        <v>13.5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11.35</v>
      </c>
      <c r="AP21" s="328">
        <v>8.1999999999999993</v>
      </c>
      <c r="AQ21" s="329">
        <v>3.15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93.2</v>
      </c>
      <c r="AP22" s="333">
        <v>97.9</v>
      </c>
      <c r="AQ22" s="334">
        <v>-4.7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3659391</v>
      </c>
      <c r="AP32" s="342">
        <v>60647</v>
      </c>
      <c r="AQ32" s="343">
        <v>53769</v>
      </c>
      <c r="AR32" s="344">
        <v>12.8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v>30</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2599504</v>
      </c>
      <c r="AP35" s="342">
        <v>43082</v>
      </c>
      <c r="AQ35" s="343">
        <v>13935</v>
      </c>
      <c r="AR35" s="344">
        <v>209.2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484</v>
      </c>
      <c r="AP36" s="342">
        <v>8</v>
      </c>
      <c r="AQ36" s="343">
        <v>1254</v>
      </c>
      <c r="AR36" s="344">
        <v>-99.4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212273</v>
      </c>
      <c r="AP37" s="342">
        <v>3518</v>
      </c>
      <c r="AQ37" s="343">
        <v>601</v>
      </c>
      <c r="AR37" s="344">
        <v>485.4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v>22</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-73190</v>
      </c>
      <c r="AP39" s="342">
        <v>-1213</v>
      </c>
      <c r="AQ39" s="343">
        <v>-4013</v>
      </c>
      <c r="AR39" s="344">
        <v>-69.8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-4183035</v>
      </c>
      <c r="AP40" s="342">
        <v>-69326</v>
      </c>
      <c r="AQ40" s="343">
        <v>-48341</v>
      </c>
      <c r="AR40" s="344">
        <v>43.4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2215449</v>
      </c>
      <c r="AP41" s="342">
        <v>36717</v>
      </c>
      <c r="AQ41" s="343">
        <v>17235</v>
      </c>
      <c r="AR41" s="344">
        <v>113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6945064</v>
      </c>
      <c r="AN51" s="364">
        <v>107480</v>
      </c>
      <c r="AO51" s="365">
        <v>6.7</v>
      </c>
      <c r="AP51" s="366">
        <v>66255</v>
      </c>
      <c r="AQ51" s="367">
        <v>3.6</v>
      </c>
      <c r="AR51" s="368">
        <v>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4571833</v>
      </c>
      <c r="AN52" s="372">
        <v>70753</v>
      </c>
      <c r="AO52" s="373">
        <v>50</v>
      </c>
      <c r="AP52" s="374">
        <v>31822</v>
      </c>
      <c r="AQ52" s="375">
        <v>8.8000000000000007</v>
      </c>
      <c r="AR52" s="376">
        <v>41.2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3831916</v>
      </c>
      <c r="AN53" s="364">
        <v>60237</v>
      </c>
      <c r="AO53" s="365">
        <v>-44</v>
      </c>
      <c r="AP53" s="366">
        <v>92247</v>
      </c>
      <c r="AQ53" s="367">
        <v>39.200000000000003</v>
      </c>
      <c r="AR53" s="368">
        <v>-83.2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2771903</v>
      </c>
      <c r="AN54" s="372">
        <v>43574</v>
      </c>
      <c r="AO54" s="373">
        <v>-38.4</v>
      </c>
      <c r="AP54" s="374">
        <v>37204</v>
      </c>
      <c r="AQ54" s="375">
        <v>16.899999999999999</v>
      </c>
      <c r="AR54" s="376">
        <v>-55.3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3661705</v>
      </c>
      <c r="AN55" s="364">
        <v>58458</v>
      </c>
      <c r="AO55" s="365">
        <v>-3</v>
      </c>
      <c r="AP55" s="366">
        <v>67319</v>
      </c>
      <c r="AQ55" s="367">
        <v>-27</v>
      </c>
      <c r="AR55" s="368">
        <v>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2653797</v>
      </c>
      <c r="AN56" s="372">
        <v>42367</v>
      </c>
      <c r="AO56" s="373">
        <v>-2.8</v>
      </c>
      <c r="AP56" s="374">
        <v>38101</v>
      </c>
      <c r="AQ56" s="375">
        <v>2.4</v>
      </c>
      <c r="AR56" s="376">
        <v>-5.2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4605425</v>
      </c>
      <c r="AN57" s="364">
        <v>74915</v>
      </c>
      <c r="AO57" s="365">
        <v>28.2</v>
      </c>
      <c r="AP57" s="366">
        <v>70615</v>
      </c>
      <c r="AQ57" s="367">
        <v>4.9000000000000004</v>
      </c>
      <c r="AR57" s="368">
        <v>23.3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3302733</v>
      </c>
      <c r="AN58" s="372">
        <v>53725</v>
      </c>
      <c r="AO58" s="373">
        <v>26.8</v>
      </c>
      <c r="AP58" s="374">
        <v>37382</v>
      </c>
      <c r="AQ58" s="375">
        <v>-1.9</v>
      </c>
      <c r="AR58" s="376">
        <v>28.7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5442920</v>
      </c>
      <c r="AN59" s="364">
        <v>90206</v>
      </c>
      <c r="AO59" s="365">
        <v>20.399999999999999</v>
      </c>
      <c r="AP59" s="366">
        <v>69185</v>
      </c>
      <c r="AQ59" s="367">
        <v>-2</v>
      </c>
      <c r="AR59" s="368">
        <v>22.4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4579545</v>
      </c>
      <c r="AN60" s="372">
        <v>75897</v>
      </c>
      <c r="AO60" s="373">
        <v>41.3</v>
      </c>
      <c r="AP60" s="374">
        <v>38519</v>
      </c>
      <c r="AQ60" s="375">
        <v>3</v>
      </c>
      <c r="AR60" s="376">
        <v>38.299999999999997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4897406</v>
      </c>
      <c r="AN61" s="379">
        <v>78259</v>
      </c>
      <c r="AO61" s="380">
        <v>1.7</v>
      </c>
      <c r="AP61" s="381">
        <v>73124</v>
      </c>
      <c r="AQ61" s="382">
        <v>3.7</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3575962</v>
      </c>
      <c r="AN62" s="372">
        <v>57263</v>
      </c>
      <c r="AO62" s="373">
        <v>15.4</v>
      </c>
      <c r="AP62" s="374">
        <v>36606</v>
      </c>
      <c r="AQ62" s="375">
        <v>5.8</v>
      </c>
      <c r="AR62" s="376">
        <v>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9d6HwzXBgZTcSr9klI+jppliVSNKwWP7958DD4CRH3ORJ3pqxcTiIHj0w0NIZGLPPXLMGUNUrqkeYjnLpr5ig==" saltValue="TVHoiy5emYlZzUY4QAGL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yfEmhDGRDjqksdxCDilQjLBuHuIYhZm7ckaZgwz2XU1Otr++hggawwa2S4Vv6MPTxHCTr2IetHXkgJAjlbtzg==" saltValue="In1koIeg+wOY6xAURbf9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Vn2mFZfHO/AW7x1Jz+pWMTSKS+0D5QVPYCdmT3Opy9k2X541CntxydlC/GoROEfi+0HQqDSbZKUCGLdagHnPQ==" saltValue="H2tvFMUKmy/1ZjX4uatn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16.96</v>
      </c>
      <c r="G47" s="12">
        <v>8.07</v>
      </c>
      <c r="H47" s="12">
        <v>6.87</v>
      </c>
      <c r="I47" s="12">
        <v>2.52</v>
      </c>
      <c r="J47" s="13">
        <v>7.86</v>
      </c>
    </row>
    <row r="48" spans="2:10" ht="57.75" customHeight="1" x14ac:dyDescent="0.15">
      <c r="B48" s="14"/>
      <c r="C48" s="1234" t="s">
        <v>4</v>
      </c>
      <c r="D48" s="1234"/>
      <c r="E48" s="1235"/>
      <c r="F48" s="15">
        <v>5.36</v>
      </c>
      <c r="G48" s="16">
        <v>6.3</v>
      </c>
      <c r="H48" s="16">
        <v>4.95</v>
      </c>
      <c r="I48" s="16">
        <v>3.17</v>
      </c>
      <c r="J48" s="17">
        <v>4.2300000000000004</v>
      </c>
    </row>
    <row r="49" spans="2:10" ht="57.75" customHeight="1" thickBot="1" x14ac:dyDescent="0.2">
      <c r="B49" s="18"/>
      <c r="C49" s="1236" t="s">
        <v>5</v>
      </c>
      <c r="D49" s="1236"/>
      <c r="E49" s="1237"/>
      <c r="F49" s="19">
        <v>0.32</v>
      </c>
      <c r="G49" s="20" t="s">
        <v>562</v>
      </c>
      <c r="H49" s="20" t="s">
        <v>563</v>
      </c>
      <c r="I49" s="20" t="s">
        <v>564</v>
      </c>
      <c r="J49" s="21">
        <v>6.38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EDyBI/QddYRC8gxUD5MWSPMEZSfl7v88x0A5qxukqUGknD83FMYzZs1l7qHfxzxtSkI+Q5hPneWRHJzVHjdZQ==" saltValue="3I7YosspAU93hoMxuap3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斎藤　要</cp:lastModifiedBy>
  <cp:lastPrinted>2020-09-15T05:37:06Z</cp:lastPrinted>
  <dcterms:created xsi:type="dcterms:W3CDTF">2020-02-10T03:34:54Z</dcterms:created>
  <dcterms:modified xsi:type="dcterms:W3CDTF">2020-09-15T05:46:11Z</dcterms:modified>
  <cp:category/>
</cp:coreProperties>
</file>