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1261\Desktop\"/>
    </mc:Choice>
  </mc:AlternateContent>
  <bookViews>
    <workbookView xWindow="0" yWindow="0" windowWidth="24000" windowHeight="9645" tabRatio="7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<sst xmlns="http://schemas.openxmlformats.org/spreadsheetml/2006/main" count="1070" uniqueCount="597">
  <si>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</si>
  <si>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</si>
  <si>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</si>
  <si>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</si>
  <si>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</si>
  <si>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</si>
  <si>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</si>
  <si>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</si>
  <si>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</si>
  <si>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</si>
  <si>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</si>
  <si>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</si>
  <si>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</si>
  <si>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</si>
  <si>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</si>
  <si>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</si>
  <si>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</si>
  <si>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</si>
  <si>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</si>
  <si>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</si>
  <si>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</si>
  <si>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</si>
  <si>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</si>
  <si>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</si>
  <si>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</si>
  <si>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</si>
  <si>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</si>
  <si>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</si>
  <si>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</si>
  <si>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</si>
  <si>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</si>
  <si>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</si>
  <si>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</si>
  <si>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</si>
  <si>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</si>
  <si>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</si>
  <si>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</si>
  <si>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</si>
  <si>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</si>
  <si>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</si>
  <si>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</si>
  <si>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</si>
  <si>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</si>
  <si>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</si>
  <si>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</si>
  <si>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</si>
  <si>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</si>
  <si>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</si>
  <si>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</si>
  <si>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</si>
  <si>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</si>
  <si>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</si>
  <si>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</si>
  <si>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</si>
  <si>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</si>
  <si>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</si>
  <si>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</si>
  <si>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</si>
  <si>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</si>
  <si>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</si>
  <si>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</si>
  <si>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</si>
  <si>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</si>
  <si>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</si>
  <si>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</si>
  <si>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</si>
  <si>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</si>
  <si>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</si>
  <si>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</si>
  <si>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</si>
  <si>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</si>
  <si>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</si>
  <si>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</si>
  <si>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</si>
  <si>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</si>
  <si>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</si>
  <si>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</si>
  <si>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</si>
  <si>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</si>
  <si>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</si>
  <si>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</si>
  <si>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</si>
  <si>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</si>
  <si>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</si>
  <si>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</si>
  <si>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</si>
  <si>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</si>
  <si>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</si>
  <si>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</si>
  <si>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</si>
  <si>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</si>
  <si>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</si>
  <si>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</si>
  <si>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</si>
  <si>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</si>
  <si>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</si>
  <si>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</si>
  <si>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</si>
  <si>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</si>
  <si>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</si>
  <si>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</si>
  <si>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</si>
  <si>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</si>
  <si>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</si>
  <si>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</si>
  <si>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</si>
  <si>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</si>
  <si>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</si>
  <si>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</si>
  <si>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</si>
  <si>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</si>
  <si>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</si>
  <si>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</si>
  <si>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</si>
  <si>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</si>
  <si>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</si>
  <si>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</si>
  <si>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</si>
  <si>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</si>
  <si>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</si>
  <si>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</si>
  <si>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</si>
  <si>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</si>
  <si>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</si>
  <si>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</si>
  <si>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</si>
  <si>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</si>
  <si>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</si>
  <si>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</si>
  <si>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</si>
  <si>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</si>
  <si>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</si>
  <si>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</si>
  <si>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</si>
  <si>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</si>
  <si>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</si>
  <si>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</si>
  <si>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</si>
  <si>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</si>
  <si>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</si>
  <si>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</si>
  <si>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</si>
  <si>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</si>
  <si>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</si>
  <si>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</si>
  <si>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</si>
  <si>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</si>
  <si>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</si>
  <si>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</si>
  <si>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</si>
  <si>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</si>
  <si>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</si>
  <si>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</si>
  <si>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</si>
  <si>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</si>
  <si>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</si>
  <si>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</si>
  <si>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</si>
  <si>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</si>
  <si>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</si>
  <si>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</si>
  <si>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</si>
  <si>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</si>
  <si>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</si>
  <si>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</si>
  <si>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</si>
  <si>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</si>
  <si>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</si>
  <si>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</si>
  <si>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</si>
  <si>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</si>
  <si>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</si>
  <si>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</si>
  <si>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</si>
  <si>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</si>
  <si>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</si>
  <si>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</si>
  <si>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</si>
  <si>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</si>
  <si>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</si>
  <si>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</si>
  <si>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</si>
  <si>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</si>
  <si>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</si>
  <si>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</si>
  <si>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</si>
  <si>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</si>
  <si>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</si>
  <si>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</si>
  <si>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</si>
  <si>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</si>
  <si>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</si>
  <si>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</si>
  <si>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</si>
  <si>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</si>
  <si>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</si>
  <si>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</si>
  <si>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</si>
  <si>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</si>
  <si>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</si>
  <si>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</si>
  <si>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</si>
  <si>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</si>
  <si>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</si>
  <si>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</si>
  <si>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</si>
  <si>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</si>
  <si>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</si>
  <si>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</si>
  <si>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</si>
  <si>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</si>
  <si>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</si>
  <si>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</si>
  <si>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</si>
  <si>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</si>
  <si>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</si>
  <si>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</si>
  <si>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</si>
  <si>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</si>
  <si>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</si>
  <si>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</si>
  <si>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新潟県村上市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</si>
  <si>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</si>
  <si>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</si>
  <si>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</si>
  <si>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</si>
  <si>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</si>
  <si>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</si>
  <si>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</si>
  <si>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</si>
  <si>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</si>
  <si>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</si>
  <si>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</si>
  <si>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</si>
  <si>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</si>
  <si>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</si>
  <si>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</si>
  <si>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</si>
  <si>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</si>
  <si>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</si>
  <si>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</si>
  <si>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</si>
  <si>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</si>
  <si>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</si>
  <si>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</si>
  <si>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</si>
  <si>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</si>
  <si>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</si>
  <si>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</si>
  <si>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</si>
  <si>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</si>
  <si>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</si>
  <si>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</si>
  <si>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</si>
  <si>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</si>
  <si>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</si>
  <si>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</si>
  <si>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</si>
  <si>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</si>
  <si>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</si>
  <si>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</si>
  <si>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</si>
  <si>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</si>
  <si>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</si>
  <si>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</si>
  <si>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</si>
  <si>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</si>
  <si>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</si>
  <si>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</si>
  <si>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</si>
  <si>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</si>
  <si>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</si>
  <si>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</si>
  <si>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</si>
  <si>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</si>
  <si>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</si>
  <si>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</si>
  <si>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</si>
  <si>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</si>
  <si>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</si>
  <si>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</si>
  <si>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</si>
  <si>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</si>
  <si>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</si>
  <si>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</si>
  <si>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</si>
  <si>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</si>
  <si>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</si>
  <si>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</si>
  <si>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</si>
  <si>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</si>
  <si>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</si>
  <si>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</si>
  <si>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</si>
  <si>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</si>
  <si>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</si>
  <si>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</si>
  <si>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</si>
  <si>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</si>
  <si>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</si>
  <si>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</si>
  <si>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</si>
  <si>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</si>
  <si>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</si>
  <si>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</si>
  <si>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</si>
  <si>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</si>
  <si>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</si>
  <si>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</si>
  <si>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</si>
  <si>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</si>
  <si>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</si>
  <si>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</si>
  <si>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</si>
  <si>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</si>
  <si>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</si>
  <si>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</si>
  <si>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</si>
  <si>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</si>
  <si>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</si>
  <si>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</si>
  <si>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</si>
  <si>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</si>
  <si>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</si>
  <si>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</si>
  <si>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</si>
  <si>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</si>
  <si>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</si>
  <si>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</si>
  <si>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</si>
  <si>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</si>
  <si>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</si>
  <si>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</si>
  <si>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</si>
  <si>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</si>
  <si>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</si>
  <si>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</si>
  <si>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</si>
  <si>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</si>
  <si>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</si>
  <si>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</si>
  <si>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</si>
  <si>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</si>
  <si>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</si>
  <si>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</si>
  <si>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</si>
  <si>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</si>
  <si>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</si>
  <si>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</si>
  <si>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</si>
  <si>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</si>
  <si>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</si>
  <si>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</si>
  <si>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</si>
  <si>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</si>
  <si>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</si>
  <si>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</si>
  <si>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</si>
  <si>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</si>
  <si>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</si>
  <si>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</si>
  <si>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</si>
  <si>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</si>
  <si>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</si>
  <si>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</si>
  <si>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</si>
  <si>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</si>
  <si>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</si>
  <si>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</si>
  <si>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</si>
  <si>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</si>
  <si>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</si>
  <si>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</si>
  <si>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新潟県村上市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</si>
  <si>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</si>
  <si>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</si>
  <si>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</si>
  <si>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</si>
  <si>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</si>
  <si>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</si>
  <si>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</si>
  <si>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</si>
  <si>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</si>
  <si>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</si>
  <si>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</si>
  <si>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</si>
  <si>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</si>
  <si>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</si>
  <si>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</si>
  <si>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</si>
  <si>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</si>
  <si>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</si>
  <si>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</si>
  <si>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</si>
  <si>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</si>
  <si>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情報通信事業特別会計</t>
    <phoneticPr fontId="5"/>
  </si>
  <si>
    <t>蒲萄スキー場特別会計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</si>
  <si>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</si>
  <si>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</si>
  <si>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</si>
  <si>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</si>
  <si>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</si>
  <si>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</si>
  <si>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</si>
  <si>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</si>
  <si>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</si>
  <si>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</si>
  <si>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</si>
  <si>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</si>
  <si>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</si>
  <si>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</si>
  <si>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</si>
  <si>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</si>
  <si>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</si>
  <si>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</si>
  <si>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</si>
  <si>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</si>
  <si>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</si>
  <si>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</si>
  <si>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</si>
  <si>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</si>
  <si>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</si>
  <si>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</si>
  <si>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</si>
  <si>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</si>
  <si>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</si>
  <si>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</si>
  <si>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</si>
  <si>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</si>
  <si>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</si>
  <si>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</si>
  <si>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</si>
  <si>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</si>
  <si>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</si>
  <si>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</si>
  <si>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</si>
  <si>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</si>
  <si>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</si>
  <si>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</si>
  <si>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</si>
  <si>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</si>
  <si>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</si>
  <si>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</si>
  <si>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</si>
  <si>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</si>
  <si>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</si>
  <si>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</si>
  <si>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</si>
  <si>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</si>
  <si>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</si>
  <si>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</si>
  <si>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</si>
  <si>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</si>
  <si>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</si>
  <si>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</si>
  <si>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</si>
  <si>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</si>
  <si>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</si>
  <si>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</si>
  <si>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</si>
  <si>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</si>
  <si>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</si>
  <si>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</si>
  <si>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</si>
  <si>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</si>
  <si>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</si>
  <si>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</si>
  <si>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</si>
  <si>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</si>
  <si>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</si>
  <si>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</si>
  <si>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</si>
  <si>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</si>
  <si>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</si>
  <si>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</si>
  <si>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</si>
  <si>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</si>
  <si>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</si>
  <si>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</si>
  <si>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</si>
  <si>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</si>
  <si>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</si>
  <si>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</si>
  <si>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</si>
  <si>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</si>
  <si>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</si>
  <si>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</si>
  <si>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</si>
  <si>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</si>
  <si>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</si>
  <si>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</si>
  <si>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</si>
  <si>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</si>
  <si>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</si>
  <si>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</si>
  <si>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</si>
  <si>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</si>
  <si>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</si>
  <si>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</si>
  <si>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</si>
  <si>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</si>
  <si>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</si>
  <si>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</si>
  <si>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</si>
  <si>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</si>
  <si>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</si>
  <si>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</si>
  <si>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</si>
  <si>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</si>
  <si>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</si>
  <si>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</si>
  <si>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</si>
  <si>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</si>
  <si>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</si>
  <si>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</si>
  <si>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</si>
  <si>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</si>
  <si>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</si>
  <si>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</si>
  <si>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</si>
  <si>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</si>
  <si>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</si>
  <si>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</si>
  <si>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</si>
  <si>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</si>
  <si>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</si>
  <si>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</si>
  <si>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</si>
  <si>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</si>
  <si>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</si>
  <si>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</si>
  <si>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</si>
  <si>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</si>
  <si>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</si>
  <si>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</si>
  <si>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</si>
  <si>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</si>
  <si>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</si>
  <si>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</si>
  <si>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</si>
  <si>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</si>
  <si>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</si>
  <si>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</si>
  <si>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</si>
  <si>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</si>
  <si>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</si>
  <si>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</si>
  <si>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</si>
  <si>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</si>
  <si>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</si>
  <si>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</si>
  <si>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</si>
  <si>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</si>
  <si>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</si>
  <si>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</si>
  <si>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</si>
  <si>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</si>
  <si>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</si>
  <si>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</si>
  <si>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</si>
  <si>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</si>
  <si>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</si>
  <si>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</si>
  <si>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</si>
  <si>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</si>
  <si>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</si>
  <si>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7.92</t>
  </si>
  <si>
    <t>一般会計</t>
  </si>
  <si>
    <t>上水道事業会計</t>
  </si>
  <si>
    <t>介護保険特別会計</t>
  </si>
  <si>
    <t>下水道事業会計</t>
  </si>
  <si>
    <t>国民健康保険特別会計</t>
  </si>
  <si>
    <t>簡易水道事業会計</t>
  </si>
  <si>
    <t>情報通信事業特別会計</t>
  </si>
  <si>
    <t>蒲萄スキー場特別会計</t>
  </si>
  <si>
    <t>その他会計（赤字）</t>
  </si>
  <si>
    <t>▲ 0.01</t>
  </si>
  <si>
    <t>その他会計（黒字）</t>
  </si>
  <si>
    <t>（百万円）</t>
    <phoneticPr fontId="5"/>
  </si>
  <si>
    <t>H30</t>
    <phoneticPr fontId="5"/>
  </si>
  <si>
    <t>R01</t>
    <phoneticPr fontId="5"/>
  </si>
  <si>
    <t>R02</t>
    <phoneticPr fontId="5"/>
  </si>
  <si>
    <t>R03</t>
    <phoneticPr fontId="5"/>
  </si>
  <si>
    <t>R04</t>
    <phoneticPr fontId="5"/>
  </si>
  <si>
    <t>公益財団法人　イヨボヤの里開発公社</t>
    <rPh sb="0" eb="2">
      <t>コウエキ</t>
    </rPh>
    <rPh sb="2" eb="4">
      <t>ザイダン</t>
    </rPh>
    <rPh sb="4" eb="6">
      <t>ホウジン</t>
    </rPh>
    <rPh sb="12" eb="13">
      <t>サト</t>
    </rPh>
    <rPh sb="13" eb="15">
      <t>カイハツ</t>
    </rPh>
    <rPh sb="15" eb="17">
      <t>コウシャ</t>
    </rPh>
    <phoneticPr fontId="2"/>
  </si>
  <si>
    <t>公益財団法人　山北産業振興公社</t>
    <rPh sb="0" eb="2">
      <t>コウエキ</t>
    </rPh>
    <rPh sb="2" eb="4">
      <t>ザイダン</t>
    </rPh>
    <rPh sb="4" eb="6">
      <t>ホウジン</t>
    </rPh>
    <rPh sb="7" eb="9">
      <t>サンポク</t>
    </rPh>
    <rPh sb="9" eb="11">
      <t>サンギョウ</t>
    </rPh>
    <rPh sb="11" eb="13">
      <t>シンコウ</t>
    </rPh>
    <rPh sb="13" eb="15">
      <t>コウシャ</t>
    </rPh>
    <phoneticPr fontId="2"/>
  </si>
  <si>
    <t>下越福祉行政組合【一般会計】</t>
    <rPh sb="0" eb="2">
      <t>カエツ</t>
    </rPh>
    <rPh sb="2" eb="4">
      <t>フクシ</t>
    </rPh>
    <rPh sb="4" eb="6">
      <t>ギョウセイ</t>
    </rPh>
    <rPh sb="6" eb="8">
      <t>クミアイ</t>
    </rPh>
    <rPh sb="9" eb="11">
      <t>イッパン</t>
    </rPh>
    <rPh sb="11" eb="13">
      <t>カイケイ</t>
    </rPh>
    <phoneticPr fontId="2"/>
  </si>
  <si>
    <t>下越福祉行政組合【老人ホーム特別会計】</t>
    <rPh sb="0" eb="2">
      <t>カエツ</t>
    </rPh>
    <rPh sb="2" eb="4">
      <t>フクシ</t>
    </rPh>
    <rPh sb="4" eb="6">
      <t>ギョウセイ</t>
    </rPh>
    <rPh sb="6" eb="8">
      <t>クミアイ</t>
    </rPh>
    <rPh sb="9" eb="11">
      <t>ロウジン</t>
    </rPh>
    <rPh sb="14" eb="16">
      <t>トクベツ</t>
    </rPh>
    <rPh sb="16" eb="18">
      <t>カイケイ</t>
    </rPh>
    <phoneticPr fontId="2"/>
  </si>
  <si>
    <t>下越福祉行政組合【保健施設特別会計】</t>
    <rPh sb="0" eb="2">
      <t>カエツ</t>
    </rPh>
    <rPh sb="2" eb="4">
      <t>フクシ</t>
    </rPh>
    <rPh sb="4" eb="6">
      <t>ギョウセイ</t>
    </rPh>
    <rPh sb="6" eb="8">
      <t>クミアイ</t>
    </rPh>
    <rPh sb="9" eb="11">
      <t>ホケン</t>
    </rPh>
    <rPh sb="11" eb="13">
      <t>シセツ</t>
    </rPh>
    <rPh sb="13" eb="15">
      <t>トクベツ</t>
    </rPh>
    <rPh sb="15" eb="17">
      <t>カイケイ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</si>
  <si>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</si>
  <si>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</si>
  <si>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新潟県市町村総合事務組合【消防団員等公務災害補償事務特別会計】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ジム</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</si>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</sst>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54225</c:v>
                </c:pt>
                <c:pt idx="4">
                  <c:v>54016</c:v>
                </c:pt>
              </c:numCache>
            </c:numRef>
          </c:val>
          <c:smooth val="0"/>
          <c:extLst xmlns:c16r2="http://schemas.microsoft.com/office/drawing/2015/06/chart">
            <c:ext xmlns:c16="http://schemas.microsoft.com/office/drawing/2014/chart" uri="{C3380CC4-5D6E-409C-BE32-E72D297353CC}">
              <c16:uniqueId val="{00000000-3859-4BB8-B1D4-C9ED707396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90206</c:v>
                </c:pt>
                <c:pt idx="1">
                  <c:v>76492</c:v>
                </c:pt>
                <c:pt idx="2">
                  <c:v>56414</c:v>
                </c:pt>
                <c:pt idx="3">
                  <c:v>39967</c:v>
                </c:pt>
                <c:pt idx="4">
                  <c:v>45590</c:v>
                </c:pt>
              </c:numCache>
            </c:numRef>
          </c:val>
          <c:smooth val="0"/>
          <c:extLst xmlns:c16r2="http://schemas.microsoft.com/office/drawing/2015/06/chart">
            <c:ext xmlns:c16="http://schemas.microsoft.com/office/drawing/2014/chart" uri="{C3380CC4-5D6E-409C-BE32-E72D297353CC}">
              <c16:uniqueId val="{00000001-3859-4BB8-B1D4-C9ED7073963A}"/>
            </c:ext>
          </c:extLst>
        </c:ser>
        <c:dLbls>
          <c:showLegendKey val="0"/>
          <c:showVal val="0"/>
          <c:showCatName val="0"/>
          <c:showSerName val="0"/>
          <c:showPercent val="0"/>
          <c:showBubbleSize val="0"/>
        </c:dLbls>
        <c:marker val="1"/>
        <c:smooth val="0"/>
        <c:axId val="339417472"/>
        <c:axId val="339413944"/>
      </c:lineChart>
      <c:catAx>
        <c:axId val="33941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413944"/>
        <c:crosses val="autoZero"/>
        <c:auto val="1"/>
        <c:lblAlgn val="ctr"/>
        <c:lblOffset val="100"/>
        <c:tickLblSkip val="1"/>
        <c:tickMarkSkip val="1"/>
        <c:noMultiLvlLbl val="0"/>
      </c:catAx>
      <c:valAx>
        <c:axId val="3394139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41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4.2300000000000004</c:v>
                </c:pt>
                <c:pt idx="1">
                  <c:v>6.52</c:v>
                </c:pt>
                <c:pt idx="2">
                  <c:v>8.2899999999999991</c:v>
                </c:pt>
                <c:pt idx="3">
                  <c:v>7.8</c:v>
                </c:pt>
                <c:pt idx="4">
                  <c:v>6.73</c:v>
                </c:pt>
              </c:numCache>
            </c:numRef>
          </c:val>
          <c:extLst xmlns:c16r2="http://schemas.microsoft.com/office/drawing/2015/06/chart">
            <c:ext xmlns:c16="http://schemas.microsoft.com/office/drawing/2014/chart" uri="{C3380CC4-5D6E-409C-BE32-E72D297353CC}">
              <c16:uniqueId val="{00000000-6C55-40E2-AA04-8C9C57A99E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7.86</c:v>
                </c:pt>
                <c:pt idx="1">
                  <c:v>11.25</c:v>
                </c:pt>
                <c:pt idx="2">
                  <c:v>14.05</c:v>
                </c:pt>
                <c:pt idx="3">
                  <c:v>18.45</c:v>
                </c:pt>
                <c:pt idx="4">
                  <c:v>12.4</c:v>
                </c:pt>
              </c:numCache>
            </c:numRef>
          </c:val>
          <c:extLst xmlns:c16r2="http://schemas.microsoft.com/office/drawing/2015/06/chart">
            <c:ext xmlns:c16="http://schemas.microsoft.com/office/drawing/2014/chart" uri="{C3380CC4-5D6E-409C-BE32-E72D297353CC}">
              <c16:uniqueId val="{00000001-6C55-40E2-AA04-8C9C57A99E6B}"/>
            </c:ext>
          </c:extLst>
        </c:ser>
        <c:dLbls>
          <c:showLegendKey val="0"/>
          <c:showVal val="0"/>
          <c:showCatName val="0"/>
          <c:showSerName val="0"/>
          <c:showPercent val="0"/>
          <c:showBubbleSize val="0"/>
        </c:dLbls>
        <c:gapWidth val="250"/>
        <c:overlap val="100"/>
        <c:axId val="340050840"/>
        <c:axId val="34005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6.38</c:v>
                </c:pt>
                <c:pt idx="1">
                  <c:v>5.71</c:v>
                </c:pt>
                <c:pt idx="2">
                  <c:v>4.92</c:v>
                </c:pt>
                <c:pt idx="3">
                  <c:v>4.33</c:v>
                </c:pt>
                <c:pt idx="4">
                  <c:v>-7.92</c:v>
                </c:pt>
              </c:numCache>
            </c:numRef>
          </c:val>
          <c:smooth val="0"/>
          <c:extLst xmlns:c16r2="http://schemas.microsoft.com/office/drawing/2015/06/chart">
            <c:ext xmlns:c16="http://schemas.microsoft.com/office/drawing/2014/chart" uri="{C3380CC4-5D6E-409C-BE32-E72D297353CC}">
              <c16:uniqueId val="{00000002-6C55-40E2-AA04-8C9C57A99E6B}"/>
            </c:ext>
          </c:extLst>
        </c:ser>
        <c:dLbls>
          <c:showLegendKey val="0"/>
          <c:showVal val="0"/>
          <c:showCatName val="0"/>
          <c:showSerName val="0"/>
          <c:showPercent val="0"/>
          <c:showBubbleSize val="0"/>
        </c:dLbls>
        <c:marker val="1"/>
        <c:smooth val="0"/>
        <c:axId val="340050840"/>
        <c:axId val="340053584"/>
      </c:lineChart>
      <c:catAx>
        <c:axId val="34005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0053584"/>
        <c:crosses val="autoZero"/>
        <c:auto val="1"/>
        <c:lblAlgn val="ctr"/>
        <c:lblOffset val="100"/>
        <c:tickLblSkip val="1"/>
        <c:tickMarkSkip val="1"/>
        <c:noMultiLvlLbl val="0"/>
      </c:catAx>
      <c:valAx>
        <c:axId val="34005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050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0.36</c:v>
                </c:pt>
                <c:pt idx="2">
                  <c:v>#N/A</c:v>
                </c:pt>
                <c:pt idx="3">
                  <c:v>0.45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5BA-437D-85B8-B231742327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0.01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5BA-437D-85B8-B23174232739}"/>
            </c:ext>
          </c:extLst>
        </c:ser>
        <c:ser>
          <c:idx val="2"/>
          <c:order val="2"/>
          <c:tx>
            <c:strRef>
              <c:f>データシート!$A$29</c:f>
              <c:strCache>
                <c:ptCount val="1"/>
                <c:pt idx="0">
                  <c:v>蒲萄スキー場特別会計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5BA-437D-85B8-B23174232739}"/>
            </c:ext>
          </c:extLst>
        </c:ser>
        <c:ser>
          <c:idx val="3"/>
          <c:order val="3"/>
          <c:tx>
            <c:strRef>
              <c:f>データシート!$A$30</c:f>
              <c:strCache>
                <c:ptCount val="1"/>
                <c:pt idx="0">
                  <c:v>情報通信事業特別会計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55BA-437D-85B8-B23174232739}"/>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0.05</c:v>
                </c:pt>
                <c:pt idx="6">
                  <c:v>#N/A</c:v>
                </c:pt>
                <c:pt idx="7">
                  <c:v>0.15</c:v>
                </c:pt>
                <c:pt idx="8">
                  <c:v>#N/A</c:v>
                </c:pt>
                <c:pt idx="9">
                  <c:v>0.34</c:v>
                </c:pt>
              </c:numCache>
            </c:numRef>
          </c:val>
          <c:extLst xmlns:c16r2="http://schemas.microsoft.com/office/drawing/2015/06/chart">
            <c:ext xmlns:c16="http://schemas.microsoft.com/office/drawing/2014/chart" uri="{C3380CC4-5D6E-409C-BE32-E72D297353CC}">
              <c16:uniqueId val="{00000004-55BA-437D-85B8-B2317423273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1.17</c:v>
                </c:pt>
                <c:pt idx="2">
                  <c:v>#N/A</c:v>
                </c:pt>
                <c:pt idx="3">
                  <c:v>0.83</c:v>
                </c:pt>
                <c:pt idx="4">
                  <c:v>#N/A</c:v>
                </c:pt>
                <c:pt idx="5">
                  <c:v>1.04</c:v>
                </c:pt>
                <c:pt idx="6">
                  <c:v>#N/A</c:v>
                </c:pt>
                <c:pt idx="7">
                  <c:v>0.8</c:v>
                </c:pt>
                <c:pt idx="8">
                  <c:v>#N/A</c:v>
                </c:pt>
                <c:pt idx="9">
                  <c:v>0.96</c:v>
                </c:pt>
              </c:numCache>
            </c:numRef>
          </c:val>
          <c:extLst xmlns:c16r2="http://schemas.microsoft.com/office/drawing/2015/06/chart">
            <c:ext xmlns:c16="http://schemas.microsoft.com/office/drawing/2014/chart" uri="{C3380CC4-5D6E-409C-BE32-E72D297353CC}">
              <c16:uniqueId val="{00000005-55BA-437D-85B8-B2317423273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1.22</c:v>
                </c:pt>
                <c:pt idx="6">
                  <c:v>#N/A</c:v>
                </c:pt>
                <c:pt idx="7">
                  <c:v>0.98</c:v>
                </c:pt>
                <c:pt idx="8">
                  <c:v>#N/A</c:v>
                </c:pt>
                <c:pt idx="9">
                  <c:v>1.47</c:v>
                </c:pt>
              </c:numCache>
            </c:numRef>
          </c:val>
          <c:extLst xmlns:c16r2="http://schemas.microsoft.com/office/drawing/2015/06/chart">
            <c:ext xmlns:c16="http://schemas.microsoft.com/office/drawing/2014/chart" uri="{C3380CC4-5D6E-409C-BE32-E72D297353CC}">
              <c16:uniqueId val="{00000006-55BA-437D-85B8-B2317423273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1.65</c:v>
                </c:pt>
                <c:pt idx="2">
                  <c:v>#N/A</c:v>
                </c:pt>
                <c:pt idx="3">
                  <c:v>0.82</c:v>
                </c:pt>
                <c:pt idx="4">
                  <c:v>#N/A</c:v>
                </c:pt>
                <c:pt idx="5">
                  <c:v>0.74</c:v>
                </c:pt>
                <c:pt idx="6">
                  <c:v>#N/A</c:v>
                </c:pt>
                <c:pt idx="7">
                  <c:v>1.62</c:v>
                </c:pt>
                <c:pt idx="8">
                  <c:v>#N/A</c:v>
                </c:pt>
                <c:pt idx="9">
                  <c:v>1.71</c:v>
                </c:pt>
              </c:numCache>
            </c:numRef>
          </c:val>
          <c:extLst xmlns:c16r2="http://schemas.microsoft.com/office/drawing/2015/06/chart">
            <c:ext xmlns:c16="http://schemas.microsoft.com/office/drawing/2014/chart" uri="{C3380CC4-5D6E-409C-BE32-E72D297353CC}">
              <c16:uniqueId val="{00000007-55BA-437D-85B8-B23174232739}"/>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2.78</c:v>
                </c:pt>
                <c:pt idx="2">
                  <c:v>#N/A</c:v>
                </c:pt>
                <c:pt idx="3">
                  <c:v>2.69</c:v>
                </c:pt>
                <c:pt idx="4">
                  <c:v>#N/A</c:v>
                </c:pt>
                <c:pt idx="5">
                  <c:v>2.68</c:v>
                </c:pt>
                <c:pt idx="6">
                  <c:v>#N/A</c:v>
                </c:pt>
                <c:pt idx="7">
                  <c:v>2.6</c:v>
                </c:pt>
                <c:pt idx="8">
                  <c:v>#N/A</c:v>
                </c:pt>
                <c:pt idx="9">
                  <c:v>2.2000000000000002</c:v>
                </c:pt>
              </c:numCache>
            </c:numRef>
          </c:val>
          <c:extLst xmlns:c16r2="http://schemas.microsoft.com/office/drawing/2015/06/chart">
            <c:ext xmlns:c16="http://schemas.microsoft.com/office/drawing/2014/chart" uri="{C3380CC4-5D6E-409C-BE32-E72D297353CC}">
              <c16:uniqueId val="{00000008-55BA-437D-85B8-B231742327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4.17</c:v>
                </c:pt>
                <c:pt idx="2">
                  <c:v>#N/A</c:v>
                </c:pt>
                <c:pt idx="3">
                  <c:v>6.49</c:v>
                </c:pt>
                <c:pt idx="4">
                  <c:v>#N/A</c:v>
                </c:pt>
                <c:pt idx="5">
                  <c:v>8.24</c:v>
                </c:pt>
                <c:pt idx="6">
                  <c:v>#N/A</c:v>
                </c:pt>
                <c:pt idx="7">
                  <c:v>7.76</c:v>
                </c:pt>
                <c:pt idx="8">
                  <c:v>#N/A</c:v>
                </c:pt>
                <c:pt idx="9">
                  <c:v>6.69</c:v>
                </c:pt>
              </c:numCache>
            </c:numRef>
          </c:val>
          <c:extLst xmlns:c16r2="http://schemas.microsoft.com/office/drawing/2015/06/chart">
            <c:ext xmlns:c16="http://schemas.microsoft.com/office/drawing/2014/chart" uri="{C3380CC4-5D6E-409C-BE32-E72D297353CC}">
              <c16:uniqueId val="{00000009-55BA-437D-85B8-B23174232739}"/>
            </c:ext>
          </c:extLst>
        </c:ser>
        <c:dLbls>
          <c:showLegendKey val="0"/>
          <c:showVal val="0"/>
          <c:showCatName val="0"/>
          <c:showSerName val="0"/>
          <c:showPercent val="0"/>
          <c:showBubbleSize val="0"/>
        </c:dLbls>
        <c:gapWidth val="150"/>
        <c:overlap val="100"/>
        <c:axId val="340055152"/>
        <c:axId val="340050448"/>
      </c:barChart>
      <c:catAx>
        <c:axId val="34005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050448"/>
        <c:crosses val="autoZero"/>
        <c:auto val="1"/>
        <c:lblAlgn val="ctr"/>
        <c:lblOffset val="100"/>
        <c:tickLblSkip val="1"/>
        <c:tickMarkSkip val="1"/>
        <c:noMultiLvlLbl val="0"/>
      </c:catAx>
      <c:valAx>
        <c:axId val="34005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05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4256</c:v>
                </c:pt>
                <c:pt idx="5">
                  <c:v>4324</c:v>
                </c:pt>
                <c:pt idx="8">
                  <c:v>4137</c:v>
                </c:pt>
                <c:pt idx="11">
                  <c:v>4035</c:v>
                </c:pt>
                <c:pt idx="14">
                  <c:v>4027</c:v>
                </c:pt>
              </c:numCache>
            </c:numRef>
          </c:val>
          <c:extLst xmlns:c16r2="http://schemas.microsoft.com/office/drawing/2015/06/chart">
            <c:ext xmlns:c16="http://schemas.microsoft.com/office/drawing/2014/chart" uri="{C3380CC4-5D6E-409C-BE32-E72D297353CC}">
              <c16:uniqueId val="{00000000-E9C0-4A40-999E-81C70A7AA0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9C0-4A40-999E-81C70A7AA0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212</c:v>
                </c:pt>
                <c:pt idx="3">
                  <c:v>179</c:v>
                </c:pt>
                <c:pt idx="6">
                  <c:v>177</c:v>
                </c:pt>
                <c:pt idx="9">
                  <c:v>174</c:v>
                </c:pt>
                <c:pt idx="12">
                  <c:v>174</c:v>
                </c:pt>
              </c:numCache>
            </c:numRef>
          </c:val>
          <c:extLst xmlns:c16r2="http://schemas.microsoft.com/office/drawing/2015/06/chart">
            <c:ext xmlns:c16="http://schemas.microsoft.com/office/drawing/2014/chart" uri="{C3380CC4-5D6E-409C-BE32-E72D297353CC}">
              <c16:uniqueId val="{00000002-E9C0-4A40-999E-81C70A7AA0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1</c:v>
                </c:pt>
                <c:pt idx="9">
                  <c:v>4</c:v>
                </c:pt>
                <c:pt idx="12">
                  <c:v>6</c:v>
                </c:pt>
              </c:numCache>
            </c:numRef>
          </c:val>
          <c:extLst xmlns:c16r2="http://schemas.microsoft.com/office/drawing/2015/06/chart">
            <c:ext xmlns:c16="http://schemas.microsoft.com/office/drawing/2014/chart" uri="{C3380CC4-5D6E-409C-BE32-E72D297353CC}">
              <c16:uniqueId val="{00000003-E9C0-4A40-999E-81C70A7AA0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2600</c:v>
                </c:pt>
                <c:pt idx="3">
                  <c:v>2902</c:v>
                </c:pt>
                <c:pt idx="6">
                  <c:v>2562</c:v>
                </c:pt>
                <c:pt idx="9">
                  <c:v>2573</c:v>
                </c:pt>
                <c:pt idx="12">
                  <c:v>2489</c:v>
                </c:pt>
              </c:numCache>
            </c:numRef>
          </c:val>
          <c:extLst xmlns:c16r2="http://schemas.microsoft.com/office/drawing/2015/06/chart">
            <c:ext xmlns:c16="http://schemas.microsoft.com/office/drawing/2014/chart" uri="{C3380CC4-5D6E-409C-BE32-E72D297353CC}">
              <c16:uniqueId val="{00000004-E9C0-4A40-999E-81C70A7AA0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C0-4A40-999E-81C70A7AA0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9C0-4A40-999E-81C70A7AA0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3659</c:v>
                </c:pt>
                <c:pt idx="3">
                  <c:v>3647</c:v>
                </c:pt>
                <c:pt idx="6">
                  <c:v>3487</c:v>
                </c:pt>
                <c:pt idx="9">
                  <c:v>3405</c:v>
                </c:pt>
                <c:pt idx="12">
                  <c:v>3548</c:v>
                </c:pt>
              </c:numCache>
            </c:numRef>
          </c:val>
          <c:extLst xmlns:c16r2="http://schemas.microsoft.com/office/drawing/2015/06/chart">
            <c:ext xmlns:c16="http://schemas.microsoft.com/office/drawing/2014/chart" uri="{C3380CC4-5D6E-409C-BE32-E72D297353CC}">
              <c16:uniqueId val="{00000007-E9C0-4A40-999E-81C70A7AA02B}"/>
            </c:ext>
          </c:extLst>
        </c:ser>
        <c:dLbls>
          <c:showLegendKey val="0"/>
          <c:showVal val="0"/>
          <c:showCatName val="0"/>
          <c:showSerName val="0"/>
          <c:showPercent val="0"/>
          <c:showBubbleSize val="0"/>
        </c:dLbls>
        <c:gapWidth val="100"/>
        <c:overlap val="100"/>
        <c:axId val="340053192"/>
        <c:axId val="340052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2215</c:v>
                </c:pt>
                <c:pt idx="2">
                  <c:v>#N/A</c:v>
                </c:pt>
                <c:pt idx="3">
                  <c:v>#N/A</c:v>
                </c:pt>
                <c:pt idx="4">
                  <c:v>2404</c:v>
                </c:pt>
                <c:pt idx="5">
                  <c:v>#N/A</c:v>
                </c:pt>
                <c:pt idx="6">
                  <c:v>#N/A</c:v>
                </c:pt>
                <c:pt idx="7">
                  <c:v>2090</c:v>
                </c:pt>
                <c:pt idx="8">
                  <c:v>#N/A</c:v>
                </c:pt>
                <c:pt idx="9">
                  <c:v>#N/A</c:v>
                </c:pt>
                <c:pt idx="10">
                  <c:v>2121</c:v>
                </c:pt>
                <c:pt idx="11">
                  <c:v>#N/A</c:v>
                </c:pt>
                <c:pt idx="12">
                  <c:v>#N/A</c:v>
                </c:pt>
                <c:pt idx="13">
                  <c:v>2190</c:v>
                </c:pt>
                <c:pt idx="14">
                  <c:v>#N/A</c:v>
                </c:pt>
              </c:numCache>
            </c:numRef>
          </c:val>
          <c:smooth val="0"/>
          <c:extLst xmlns:c16r2="http://schemas.microsoft.com/office/drawing/2015/06/chart">
            <c:ext xmlns:c16="http://schemas.microsoft.com/office/drawing/2014/chart" uri="{C3380CC4-5D6E-409C-BE32-E72D297353CC}">
              <c16:uniqueId val="{00000008-E9C0-4A40-999E-81C70A7AA02B}"/>
            </c:ext>
          </c:extLst>
        </c:ser>
        <c:dLbls>
          <c:showLegendKey val="0"/>
          <c:showVal val="0"/>
          <c:showCatName val="0"/>
          <c:showSerName val="0"/>
          <c:showPercent val="0"/>
          <c:showBubbleSize val="0"/>
        </c:dLbls>
        <c:marker val="1"/>
        <c:smooth val="0"/>
        <c:axId val="340053192"/>
        <c:axId val="340052016"/>
      </c:lineChart>
      <c:catAx>
        <c:axId val="34005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052016"/>
        <c:crosses val="autoZero"/>
        <c:auto val="1"/>
        <c:lblAlgn val="ctr"/>
        <c:lblOffset val="100"/>
        <c:tickLblSkip val="1"/>
        <c:tickMarkSkip val="1"/>
        <c:noMultiLvlLbl val="0"/>
      </c:catAx>
      <c:valAx>
        <c:axId val="34005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05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48699</c:v>
                </c:pt>
                <c:pt idx="5">
                  <c:v>46944</c:v>
                </c:pt>
                <c:pt idx="8">
                  <c:v>46080</c:v>
                </c:pt>
                <c:pt idx="11">
                  <c:v>43997</c:v>
                </c:pt>
                <c:pt idx="14">
                  <c:v>42683</c:v>
                </c:pt>
              </c:numCache>
            </c:numRef>
          </c:val>
          <c:extLst xmlns:c16r2="http://schemas.microsoft.com/office/drawing/2015/06/chart">
            <c:ext xmlns:c16="http://schemas.microsoft.com/office/drawing/2014/chart" uri="{C3380CC4-5D6E-409C-BE32-E72D297353CC}">
              <c16:uniqueId val="{00000000-76FB-40F3-90E2-4E8469A14F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145</c:v>
                </c:pt>
                <c:pt idx="5">
                  <c:v>107</c:v>
                </c:pt>
                <c:pt idx="8">
                  <c:v>90</c:v>
                </c:pt>
                <c:pt idx="11">
                  <c:v>71</c:v>
                </c:pt>
                <c:pt idx="14">
                  <c:v>53</c:v>
                </c:pt>
              </c:numCache>
            </c:numRef>
          </c:val>
          <c:extLst xmlns:c16r2="http://schemas.microsoft.com/office/drawing/2015/06/chart">
            <c:ext xmlns:c16="http://schemas.microsoft.com/office/drawing/2014/chart" uri="{C3380CC4-5D6E-409C-BE32-E72D297353CC}">
              <c16:uniqueId val="{00000001-76FB-40F3-90E2-4E8469A14F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7795</c:v>
                </c:pt>
                <c:pt idx="5">
                  <c:v>7726</c:v>
                </c:pt>
                <c:pt idx="8">
                  <c:v>7810</c:v>
                </c:pt>
                <c:pt idx="11">
                  <c:v>9030</c:v>
                </c:pt>
                <c:pt idx="14">
                  <c:v>7229</c:v>
                </c:pt>
              </c:numCache>
            </c:numRef>
          </c:val>
          <c:extLst xmlns:c16r2="http://schemas.microsoft.com/office/drawing/2015/06/chart">
            <c:ext xmlns:c16="http://schemas.microsoft.com/office/drawing/2014/chart" uri="{C3380CC4-5D6E-409C-BE32-E72D297353CC}">
              <c16:uniqueId val="{00000002-76FB-40F3-90E2-4E8469A14F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6FB-40F3-90E2-4E8469A14F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6FB-40F3-90E2-4E8469A14F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FB-40F3-90E2-4E8469A14F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5983</c:v>
                </c:pt>
                <c:pt idx="3">
                  <c:v>5922</c:v>
                </c:pt>
                <c:pt idx="6">
                  <c:v>5830</c:v>
                </c:pt>
                <c:pt idx="9">
                  <c:v>5490</c:v>
                </c:pt>
                <c:pt idx="12">
                  <c:v>5375</c:v>
                </c:pt>
              </c:numCache>
            </c:numRef>
          </c:val>
          <c:extLst xmlns:c16r2="http://schemas.microsoft.com/office/drawing/2015/06/chart">
            <c:ext xmlns:c16="http://schemas.microsoft.com/office/drawing/2014/chart" uri="{C3380CC4-5D6E-409C-BE32-E72D297353CC}">
              <c16:uniqueId val="{00000006-76FB-40F3-90E2-4E8469A14F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313</c:v>
                </c:pt>
                <c:pt idx="3">
                  <c:v>351</c:v>
                </c:pt>
                <c:pt idx="6">
                  <c:v>378</c:v>
                </c:pt>
                <c:pt idx="9">
                  <c:v>377</c:v>
                </c:pt>
                <c:pt idx="12">
                  <c:v>345</c:v>
                </c:pt>
              </c:numCache>
            </c:numRef>
          </c:val>
          <c:extLst xmlns:c16r2="http://schemas.microsoft.com/office/drawing/2015/06/chart">
            <c:ext xmlns:c16="http://schemas.microsoft.com/office/drawing/2014/chart" uri="{C3380CC4-5D6E-409C-BE32-E72D297353CC}">
              <c16:uniqueId val="{00000007-76FB-40F3-90E2-4E8469A14F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36352</c:v>
                </c:pt>
                <c:pt idx="3">
                  <c:v>34787</c:v>
                </c:pt>
                <c:pt idx="6">
                  <c:v>31533</c:v>
                </c:pt>
                <c:pt idx="9">
                  <c:v>31274</c:v>
                </c:pt>
                <c:pt idx="12">
                  <c:v>25559</c:v>
                </c:pt>
              </c:numCache>
            </c:numRef>
          </c:val>
          <c:extLst xmlns:c16r2="http://schemas.microsoft.com/office/drawing/2015/06/chart">
            <c:ext xmlns:c16="http://schemas.microsoft.com/office/drawing/2014/chart" uri="{C3380CC4-5D6E-409C-BE32-E72D297353CC}">
              <c16:uniqueId val="{00000008-76FB-40F3-90E2-4E8469A14F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1087</c:v>
                </c:pt>
                <c:pt idx="3">
                  <c:v>911</c:v>
                </c:pt>
                <c:pt idx="6">
                  <c:v>714</c:v>
                </c:pt>
                <c:pt idx="9">
                  <c:v>543</c:v>
                </c:pt>
                <c:pt idx="12">
                  <c:v>369</c:v>
                </c:pt>
              </c:numCache>
            </c:numRef>
          </c:val>
          <c:extLst xmlns:c16r2="http://schemas.microsoft.com/office/drawing/2015/06/chart">
            <c:ext xmlns:c16="http://schemas.microsoft.com/office/drawing/2014/chart" uri="{C3380CC4-5D6E-409C-BE32-E72D297353CC}">
              <c16:uniqueId val="{00000009-76FB-40F3-90E2-4E8469A14F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33937</c:v>
                </c:pt>
                <c:pt idx="3">
                  <c:v>34400</c:v>
                </c:pt>
                <c:pt idx="6">
                  <c:v>33934</c:v>
                </c:pt>
                <c:pt idx="9">
                  <c:v>32615</c:v>
                </c:pt>
                <c:pt idx="12">
                  <c:v>32389</c:v>
                </c:pt>
              </c:numCache>
            </c:numRef>
          </c:val>
          <c:extLst xmlns:c16r2="http://schemas.microsoft.com/office/drawing/2015/06/chart">
            <c:ext xmlns:c16="http://schemas.microsoft.com/office/drawing/2014/chart" uri="{C3380CC4-5D6E-409C-BE32-E72D297353CC}">
              <c16:uniqueId val="{0000000A-76FB-40F3-90E2-4E8469A14F97}"/>
            </c:ext>
          </c:extLst>
        </c:ser>
        <c:dLbls>
          <c:showLegendKey val="0"/>
          <c:showVal val="0"/>
          <c:showCatName val="0"/>
          <c:showSerName val="0"/>
          <c:showPercent val="0"/>
          <c:showBubbleSize val="0"/>
        </c:dLbls>
        <c:gapWidth val="100"/>
        <c:overlap val="100"/>
        <c:axId val="340049664"/>
        <c:axId val="340050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21033</c:v>
                </c:pt>
                <c:pt idx="2">
                  <c:v>#N/A</c:v>
                </c:pt>
                <c:pt idx="3">
                  <c:v>#N/A</c:v>
                </c:pt>
                <c:pt idx="4">
                  <c:v>21594</c:v>
                </c:pt>
                <c:pt idx="5">
                  <c:v>#N/A</c:v>
                </c:pt>
                <c:pt idx="6">
                  <c:v>#N/A</c:v>
                </c:pt>
                <c:pt idx="7">
                  <c:v>18410</c:v>
                </c:pt>
                <c:pt idx="8">
                  <c:v>#N/A</c:v>
                </c:pt>
                <c:pt idx="9">
                  <c:v>#N/A</c:v>
                </c:pt>
                <c:pt idx="10">
                  <c:v>17200</c:v>
                </c:pt>
                <c:pt idx="11">
                  <c:v>#N/A</c:v>
                </c:pt>
                <c:pt idx="12">
                  <c:v>#N/A</c:v>
                </c:pt>
                <c:pt idx="13">
                  <c:v>14072</c:v>
                </c:pt>
                <c:pt idx="14">
                  <c:v>#N/A</c:v>
                </c:pt>
              </c:numCache>
            </c:numRef>
          </c:val>
          <c:smooth val="0"/>
          <c:extLst xmlns:c16r2="http://schemas.microsoft.com/office/drawing/2015/06/chart">
            <c:ext xmlns:c16="http://schemas.microsoft.com/office/drawing/2014/chart" uri="{C3380CC4-5D6E-409C-BE32-E72D297353CC}">
              <c16:uniqueId val="{0000000B-76FB-40F3-90E2-4E8469A14F97}"/>
            </c:ext>
          </c:extLst>
        </c:ser>
        <c:dLbls>
          <c:showLegendKey val="0"/>
          <c:showVal val="0"/>
          <c:showCatName val="0"/>
          <c:showSerName val="0"/>
          <c:showPercent val="0"/>
          <c:showBubbleSize val="0"/>
        </c:dLbls>
        <c:marker val="1"/>
        <c:smooth val="0"/>
        <c:axId val="340049664"/>
        <c:axId val="340050056"/>
      </c:lineChart>
      <c:catAx>
        <c:axId val="3400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050056"/>
        <c:crosses val="autoZero"/>
        <c:auto val="1"/>
        <c:lblAlgn val="ctr"/>
        <c:lblOffset val="100"/>
        <c:tickLblSkip val="1"/>
        <c:tickMarkSkip val="1"/>
        <c:noMultiLvlLbl val="0"/>
      </c:catAx>
      <c:valAx>
        <c:axId val="340050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04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3097</c:v>
                </c:pt>
                <c:pt idx="1">
                  <c:v>4145</c:v>
                </c:pt>
                <c:pt idx="2">
                  <c:v>2704</c:v>
                </c:pt>
              </c:numCache>
            </c:numRef>
          </c:val>
          <c:extLst xmlns:c16r2="http://schemas.microsoft.com/office/drawing/2015/06/chart">
            <c:ext xmlns:c16="http://schemas.microsoft.com/office/drawing/2014/chart" uri="{C3380CC4-5D6E-409C-BE32-E72D297353CC}">
              <c16:uniqueId val="{00000000-CE82-4329-9D2A-9FE364C755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915</c:v>
                </c:pt>
                <c:pt idx="1">
                  <c:v>915</c:v>
                </c:pt>
                <c:pt idx="2">
                  <c:v>795</c:v>
                </c:pt>
              </c:numCache>
            </c:numRef>
          </c:val>
          <c:extLst xmlns:c16r2="http://schemas.microsoft.com/office/drawing/2015/06/chart">
            <c:ext xmlns:c16="http://schemas.microsoft.com/office/drawing/2014/chart" uri="{C3380CC4-5D6E-409C-BE32-E72D297353CC}">
              <c16:uniqueId val="{00000001-CE82-4329-9D2A-9FE364C755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2388</c:v>
                </c:pt>
                <c:pt idx="1">
                  <c:v>2402</c:v>
                </c:pt>
                <c:pt idx="2">
                  <c:v>2146</c:v>
                </c:pt>
              </c:numCache>
            </c:numRef>
          </c:val>
          <c:extLst xmlns:c16r2="http://schemas.microsoft.com/office/drawing/2015/06/chart">
            <c:ext xmlns:c16="http://schemas.microsoft.com/office/drawing/2014/chart" uri="{C3380CC4-5D6E-409C-BE32-E72D297353CC}">
              <c16:uniqueId val="{00000002-CE82-4329-9D2A-9FE364C755AE}"/>
            </c:ext>
          </c:extLst>
        </c:ser>
        <c:dLbls>
          <c:showLegendKey val="0"/>
          <c:showVal val="0"/>
          <c:showCatName val="0"/>
          <c:showSerName val="0"/>
          <c:showPercent val="0"/>
          <c:showBubbleSize val="0"/>
        </c:dLbls>
        <c:gapWidth val="120"/>
        <c:overlap val="100"/>
        <c:axId val="376231144"/>
        <c:axId val="376229968"/>
      </c:barChart>
      <c:catAx>
        <c:axId val="37623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6229968"/>
        <c:crosses val="autoZero"/>
        <c:auto val="1"/>
        <c:lblAlgn val="ctr"/>
        <c:lblOffset val="100"/>
        <c:tickLblSkip val="1"/>
        <c:tickMarkSkip val="1"/>
        <c:noMultiLvlLbl val="0"/>
      </c:catAx>
      <c:valAx>
        <c:axId val="376229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623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ほぼ横ばいで推移しているが、大規模事業や災害復旧事業の償還開始に伴い、今後も数年程度高い状態が続く見込みである。また、公営企業債の元利償還金に対する繰入金についても依然として高い傾向にある。</a:t>
          </a:r>
        </a:p>
        <a:p>
          <a:r>
            <a:rPr kumimoji="1" lang="ja-JP" altLang="en-US" sz="1400">
              <a:latin typeface="ＭＳ ゴシック" pitchFamily="49" charset="-128"/>
              <a:ea typeface="ＭＳ ゴシック" pitchFamily="49" charset="-128"/>
            </a:rPr>
            <a:t>　今後も引き続き、過疎対策事業債等の交付税算入率の高い地方債を発行することで後年度の負担軽減を図るとともに、優良債であってもあくまで借入金であることを認識し計画的に利用することで、実質公債費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将来負担比率の分子が大きく減少しているが、主な要因としては、公営企業債の残高の減少によるものと考える。一方で、令和４年の大雨災害の復旧事業に係る地方債の発行により、地方債残高は今後増加する見込みとなっている。</a:t>
          </a:r>
        </a:p>
        <a:p>
          <a:r>
            <a:rPr kumimoji="1" lang="ja-JP" altLang="en-US" sz="1400">
              <a:latin typeface="ＭＳ ゴシック" pitchFamily="49" charset="-128"/>
              <a:ea typeface="ＭＳ ゴシック" pitchFamily="49" charset="-128"/>
            </a:rPr>
            <a:t>　今後も引き続き事業の選択と集中を推進し、償還額以下での地方債発行に努めるとともに、交付税措置のある地方債を活用し、後年度の財政負担の軽減を図る。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新潟県村上市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令和４年８月に発生した大雨災害復旧事業、普通交付税（臨時財政対策債）の減額に伴う財源不足及び大型投資事業の償還開始等が重なり、基金全体で約１８．２億円の減額となった。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予算に対する適正な基金の規模を念頭に、基金積み増し等による財政の健全な運営に努め、更に基金運用の見直しを図り、基金運用から生ずる収益の増収を図る。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また、ふるさと納税において返礼品の魅力向上や納税方法の拡充を図り増収に努める。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・村上市環境衛生基金：環境衛生に係る施設整備その他環境衛生事業の推進。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・村上市義務教育施設設備整備基金：義務教育施設設備整備資金に充てる。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・村上市社会福祉基金：社会福祉施設整備資金、社会福祉事業資金又は児童手当法に基づく次代の社会を担う児童の健やかな成長を支援する資金に充てる。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・村上市ふるさと応援基金：本市を応援しようとする個人又は団体から「ふるさと納税寄附金」として広く寄附金を募り、これを活用して本市のまちづくりに関する事業を実施。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・村上市森林環境整備基金：環境衛生に係る施設整備その他環境衛生事業の推進。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・村上市環境衛生基金：旧ごみ処理場閉鎖事業の伴う取り崩しのため、約１．７億円の減額。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それぞれの基金は、個々の設置目的を達成するための財源の一つであると捉え、より有利な特定財源を模索しつつ運用する。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令和４年８月に発生した大雨災害の復旧事業の繰越し財源及び、普通交付税（臨時財政対策債）の減額による財源不足の補填のための取り崩しにより、約１４．４億円の減額。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自然災害等の突発的な財源不足に対応できるようにするため、現在の水準を維持するよう適切な運用に努める。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大型投資事業の償還開始に伴う取り崩しのため、約１．２億円の減額。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令和４年大雨災害に係る災害復旧事業債の償還が控えており、今後の公債費増加に対応できるよう減債基金残高の確保に努める。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55,919
55,604
1,174.17
43,014,379
39,868,342
1,467,016
21,802,914
32,388,795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人口の減少や全国平均を上回る高齢化率（令和４年度末４０．３％）に加え、大規模事業所数が少ないこと等により、財政基盤が弱く、類似団体平均を大きく下回っている。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企業誘致等の施策を積極的に実施し、税収の増加に努める。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20461</xdr:rowOff>
    </xdr:from>
    <xdr:to>
      <xdr:col>23</xdr:col>
      <xdr:colOff>133350</xdr:colOff>
      <xdr:row>45</xdr:row>
      <xdr:rowOff>20461</xdr:rowOff>
    </xdr:to>
    <xdr:cxnSp macro="">
      <xdr:nvCxnSpPr>
        <xdr:cNvPr id="69" name="直線コネクタ 68"/>
        <xdr:cNvCxnSpPr/>
      </xdr:nvCxnSpPr>
      <xdr:spPr>
        <a:xfrm>
          <a:off x="4114800" y="773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20461</xdr:rowOff>
    </xdr:from>
    <xdr:to>
      <xdr:col>19</xdr:col>
      <xdr:colOff>133350</xdr:colOff>
      <xdr:row>45</xdr:row>
      <xdr:rowOff>20461</xdr:rowOff>
    </xdr:to>
    <xdr:cxnSp macro="">
      <xdr:nvCxnSpPr>
        <xdr:cNvPr id="72" name="直線コネクタ 71"/>
        <xdr:cNvCxnSpPr/>
      </xdr:nvCxnSpPr>
      <xdr:spPr>
        <a:xfrm>
          <a:off x="3225800" y="7735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7055</xdr:rowOff>
    </xdr:from>
    <xdr:to>
      <xdr:col>15</xdr:col>
      <xdr:colOff>82550</xdr:colOff>
      <xdr:row>45</xdr:row>
      <xdr:rowOff>20461</xdr:rowOff>
    </xdr:to>
    <xdr:cxnSp macro="">
      <xdr:nvCxnSpPr>
        <xdr:cNvPr id="75" name="直線コネクタ 74"/>
        <xdr:cNvCxnSpPr/>
      </xdr:nvCxnSpPr>
      <xdr:spPr>
        <a:xfrm>
          <a:off x="2336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169632</xdr:rowOff>
    </xdr:from>
    <xdr:ext cx="762000" cy="259045"/>
    <xdr:sp macro="" textlink="">
      <xdr:nvSpPr>
        <xdr:cNvPr id="77" name="テキスト ボックス 76"/>
        <xdr:cNvSpPr txBox="1"/>
      </xdr:nvSpPr>
      <xdr:spPr>
        <a:xfrm>
          <a:off x="2844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7055</xdr:rowOff>
    </xdr:from>
    <xdr:to>
      <xdr:col>11</xdr:col>
      <xdr:colOff>31750</xdr:colOff>
      <xdr:row>45</xdr:row>
      <xdr:rowOff>7055</xdr:rowOff>
    </xdr:to>
    <xdr:cxnSp macro="">
      <xdr:nvCxnSpPr>
        <xdr:cNvPr id="78" name="直線コネクタ 77"/>
        <xdr:cNvCxnSpPr/>
      </xdr:nvCxnSpPr>
      <xdr:spPr>
        <a:xfrm>
          <a:off x="1447800" y="77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71261</xdr:rowOff>
    </xdr:from>
    <xdr:to>
      <xdr:col>11</xdr:col>
      <xdr:colOff>82550</xdr:colOff>
      <xdr:row>44</xdr:row>
      <xdr:rowOff>1411</xdr:rowOff>
    </xdr:to>
    <xdr:sp macro="" textlink="">
      <xdr:nvSpPr>
        <xdr:cNvPr id="79" name="フローチャート: 判断 78"/>
        <xdr:cNvSpPr/>
      </xdr:nvSpPr>
      <xdr:spPr>
        <a:xfrm>
          <a:off x="2286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11588</xdr:rowOff>
    </xdr:from>
    <xdr:ext cx="762000" cy="259045"/>
    <xdr:sp macro="" textlink="">
      <xdr:nvSpPr>
        <xdr:cNvPr id="80" name="テキスト ボックス 79"/>
        <xdr:cNvSpPr txBox="1"/>
      </xdr:nvSpPr>
      <xdr:spPr>
        <a:xfrm>
          <a:off x="1955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macro="" textlink="">
      <xdr:nvSpPr>
        <xdr:cNvPr id="82" name="テキスト ボックス 81"/>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141111</xdr:rowOff>
    </xdr:from>
    <xdr:to>
      <xdr:col>23</xdr:col>
      <xdr:colOff>184150</xdr:colOff>
      <xdr:row>45</xdr:row>
      <xdr:rowOff>71261</xdr:rowOff>
    </xdr:to>
    <xdr:sp macro="" textlink="">
      <xdr:nvSpPr>
        <xdr:cNvPr id="88" name="楕円 87"/>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36988</xdr:rowOff>
    </xdr:from>
    <xdr:ext cx="762000" cy="259045"/>
    <xdr:sp macro="" textlink="">
      <xdr:nvSpPr>
        <xdr:cNvPr id="89"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141111</xdr:rowOff>
    </xdr:from>
    <xdr:to>
      <xdr:col>19</xdr:col>
      <xdr:colOff>184150</xdr:colOff>
      <xdr:row>45</xdr:row>
      <xdr:rowOff>71261</xdr:rowOff>
    </xdr:to>
    <xdr:sp macro="" textlink="">
      <xdr:nvSpPr>
        <xdr:cNvPr id="90" name="楕円 89"/>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56038</xdr:rowOff>
    </xdr:from>
    <xdr:ext cx="736600" cy="259045"/>
    <xdr:sp macro="" textlink="">
      <xdr:nvSpPr>
        <xdr:cNvPr id="91" name="テキスト ボックス 90"/>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141111</xdr:rowOff>
    </xdr:from>
    <xdr:to>
      <xdr:col>15</xdr:col>
      <xdr:colOff>133350</xdr:colOff>
      <xdr:row>45</xdr:row>
      <xdr:rowOff>71261</xdr:rowOff>
    </xdr:to>
    <xdr:sp macro="" textlink="">
      <xdr:nvSpPr>
        <xdr:cNvPr id="92" name="楕円 91"/>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56038</xdr:rowOff>
    </xdr:from>
    <xdr:ext cx="762000" cy="259045"/>
    <xdr:sp macro="" textlink="">
      <xdr:nvSpPr>
        <xdr:cNvPr id="93" name="テキスト ボックス 92"/>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127705</xdr:rowOff>
    </xdr:from>
    <xdr:to>
      <xdr:col>11</xdr:col>
      <xdr:colOff>82550</xdr:colOff>
      <xdr:row>45</xdr:row>
      <xdr:rowOff>57855</xdr:rowOff>
    </xdr:to>
    <xdr:sp macro="" textlink="">
      <xdr:nvSpPr>
        <xdr:cNvPr id="94" name="楕円 93"/>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42632</xdr:rowOff>
    </xdr:from>
    <xdr:ext cx="762000" cy="259045"/>
    <xdr:sp macro="" textlink="">
      <xdr:nvSpPr>
        <xdr:cNvPr id="95" name="テキスト ボックス 94"/>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127705</xdr:rowOff>
    </xdr:from>
    <xdr:to>
      <xdr:col>7</xdr:col>
      <xdr:colOff>31750</xdr:colOff>
      <xdr:row>45</xdr:row>
      <xdr:rowOff>57855</xdr:rowOff>
    </xdr:to>
    <xdr:sp macro="" textlink="">
      <xdr:nvSpPr>
        <xdr:cNvPr id="96" name="楕円 95"/>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42632</xdr:rowOff>
    </xdr:from>
    <xdr:ext cx="762000" cy="259045"/>
    <xdr:sp macro="" textlink="">
      <xdr:nvSpPr>
        <xdr:cNvPr id="97" name="テキスト ボックス 96"/>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類似団体平均より下回っているが、前年度比４．５ポイント増となり、高水準にある。要因としては、近年の人件費及び物価上昇による影響が考えられる。</a:t>
          </a:r>
        </a:p>
        <a:p>
          <a:r>
            <a:rPr kumimoji="1" lang="ja-JP" altLang="en-US" sz="1300">
              <a:latin typeface="ＭＳ Ｐゴシック" panose="020B0600070205080204" pitchFamily="50" charset="-128"/>
              <a:ea typeface="ＭＳ Ｐゴシック" panose="020B0600070205080204" pitchFamily="50" charset="-128"/>
            </a:rPr>
            <a:t>　人件費及び物価は今後も上昇が見込まれるため、行財政改革をさらに推進し、事務事業の休止・先送り・縮小等を図り、義務的経費を含む経常経費の削減に努める。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65088</xdr:rowOff>
    </xdr:from>
    <xdr:to>
      <xdr:col>23</xdr:col>
      <xdr:colOff>133350</xdr:colOff>
      <xdr:row>62</xdr:row>
      <xdr:rowOff>165100</xdr:rowOff>
    </xdr:to>
    <xdr:cxnSp macro="">
      <xdr:nvCxnSpPr>
        <xdr:cNvPr id="128" name="直線コネクタ 127"/>
        <xdr:cNvCxnSpPr/>
      </xdr:nvCxnSpPr>
      <xdr:spPr>
        <a:xfrm>
          <a:off x="4114800" y="10523538"/>
          <a:ext cx="8382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62</xdr:row>
      <xdr:rowOff>8255</xdr:rowOff>
    </xdr:to>
    <xdr:cxnSp macro="">
      <xdr:nvCxnSpPr>
        <xdr:cNvPr id="131" name="直線コネクタ 130"/>
        <xdr:cNvCxnSpPr/>
      </xdr:nvCxnSpPr>
      <xdr:spPr>
        <a:xfrm flipV="1">
          <a:off x="3225800" y="105235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63</xdr:row>
      <xdr:rowOff>66040</xdr:rowOff>
    </xdr:to>
    <xdr:cxnSp macro="">
      <xdr:nvCxnSpPr>
        <xdr:cNvPr id="134" name="直線コネクタ 133"/>
        <xdr:cNvCxnSpPr/>
      </xdr:nvCxnSpPr>
      <xdr:spPr>
        <a:xfrm flipV="1">
          <a:off x="2336800" y="1063815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36" name="テキスト ボックス 135"/>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138430</xdr:rowOff>
    </xdr:to>
    <xdr:cxnSp macro="">
      <xdr:nvCxnSpPr>
        <xdr:cNvPr id="137" name="直線コネクタ 136"/>
        <xdr:cNvCxnSpPr/>
      </xdr:nvCxnSpPr>
      <xdr:spPr>
        <a:xfrm flipV="1">
          <a:off x="1447800" y="1086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9" name="テキスト ボックス 138"/>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1" name="テキスト ボックス 140"/>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7" name="楕円 146"/>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8"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49" name="楕円 148"/>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0" name="テキスト ボックス 149"/>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128905</xdr:rowOff>
    </xdr:from>
    <xdr:to>
      <xdr:col>15</xdr:col>
      <xdr:colOff>133350</xdr:colOff>
      <xdr:row>62</xdr:row>
      <xdr:rowOff>59055</xdr:rowOff>
    </xdr:to>
    <xdr:sp macro="" textlink="">
      <xdr:nvSpPr>
        <xdr:cNvPr id="151" name="楕円 150"/>
        <xdr:cNvSpPr/>
      </xdr:nvSpPr>
      <xdr:spPr>
        <a:xfrm>
          <a:off x="3175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69232</xdr:rowOff>
    </xdr:from>
    <xdr:ext cx="762000" cy="259045"/>
    <xdr:sp macro="" textlink="">
      <xdr:nvSpPr>
        <xdr:cNvPr id="152" name="テキスト ボックス 151"/>
        <xdr:cNvSpPr txBox="1"/>
      </xdr:nvSpPr>
      <xdr:spPr>
        <a:xfrm>
          <a:off x="2844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3" name="楕円 152"/>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4" name="テキスト ボックス 153"/>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5" name="楕円 154"/>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6" name="テキスト ボックス 15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人件費、物件費及び維持補修費の合計額の人口１人当たりの金額が類似団体平均を大きく上回っている要因として、ごみ処理場、し尿処理場の運営及び消防業務を市単独で実施していることがあげられる。</a:t>
          </a:r>
        </a:p>
        <a:p>
          <a:r>
            <a:rPr kumimoji="1" lang="ja-JP" altLang="en-US" sz="1300">
              <a:latin typeface="ＭＳ Ｐゴシック" panose="020B0600070205080204" pitchFamily="50" charset="-128"/>
              <a:ea typeface="ＭＳ Ｐゴシック" panose="020B0600070205080204" pitchFamily="50" charset="-128"/>
            </a:rPr>
            <a:t>　また、前年度と比較して増加している主な要因としては、給与改定に伴う職員給与の増及び消防団員報酬の増によるものである。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今後も、民間でも実施可能な事業等については、指定管理者制度の導入などにより委託化を進め、コストの縮減を図る。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119504</xdr:rowOff>
    </xdr:from>
    <xdr:to>
      <xdr:col>23</xdr:col>
      <xdr:colOff>133350</xdr:colOff>
      <xdr:row>87</xdr:row>
      <xdr:rowOff>140467</xdr:rowOff>
    </xdr:to>
    <xdr:cxnSp macro="">
      <xdr:nvCxnSpPr>
        <xdr:cNvPr id="191" name="直線コネクタ 190"/>
        <xdr:cNvCxnSpPr/>
      </xdr:nvCxnSpPr>
      <xdr:spPr>
        <a:xfrm>
          <a:off x="4114800" y="14864204"/>
          <a:ext cx="838200" cy="19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52367</xdr:rowOff>
    </xdr:from>
    <xdr:to>
      <xdr:col>19</xdr:col>
      <xdr:colOff>133350</xdr:colOff>
      <xdr:row>86</xdr:row>
      <xdr:rowOff>119504</xdr:rowOff>
    </xdr:to>
    <xdr:cxnSp macro="">
      <xdr:nvCxnSpPr>
        <xdr:cNvPr id="194" name="直線コネクタ 193"/>
        <xdr:cNvCxnSpPr/>
      </xdr:nvCxnSpPr>
      <xdr:spPr>
        <a:xfrm>
          <a:off x="3225800" y="14797067"/>
          <a:ext cx="889000" cy="6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112647</xdr:rowOff>
    </xdr:from>
    <xdr:to>
      <xdr:col>15</xdr:col>
      <xdr:colOff>82550</xdr:colOff>
      <xdr:row>86</xdr:row>
      <xdr:rowOff>52367</xdr:rowOff>
    </xdr:to>
    <xdr:cxnSp macro="">
      <xdr:nvCxnSpPr>
        <xdr:cNvPr id="197" name="直線コネクタ 196"/>
        <xdr:cNvCxnSpPr/>
      </xdr:nvCxnSpPr>
      <xdr:spPr>
        <a:xfrm>
          <a:off x="2336800" y="14514447"/>
          <a:ext cx="889000" cy="2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199" name="テキスト ボックス 198"/>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112647</xdr:rowOff>
    </xdr:from>
    <xdr:to>
      <xdr:col>11</xdr:col>
      <xdr:colOff>31750</xdr:colOff>
      <xdr:row>85</xdr:row>
      <xdr:rowOff>5962</xdr:rowOff>
    </xdr:to>
    <xdr:cxnSp macro="">
      <xdr:nvCxnSpPr>
        <xdr:cNvPr id="200" name="直線コネクタ 199"/>
        <xdr:cNvCxnSpPr/>
      </xdr:nvCxnSpPr>
      <xdr:spPr>
        <a:xfrm flipV="1">
          <a:off x="1447800" y="14514447"/>
          <a:ext cx="889000" cy="6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1" name="フローチャート: 判断 200"/>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2" name="テキスト ボックス 201"/>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3" name="フローチャート: 判断 202"/>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04" name="テキスト ボックス 203"/>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89667</xdr:rowOff>
    </xdr:from>
    <xdr:to>
      <xdr:col>23</xdr:col>
      <xdr:colOff>184150</xdr:colOff>
      <xdr:row>88</xdr:row>
      <xdr:rowOff>19817</xdr:rowOff>
    </xdr:to>
    <xdr:sp macro="" textlink="">
      <xdr:nvSpPr>
        <xdr:cNvPr id="210" name="楕円 209"/>
        <xdr:cNvSpPr/>
      </xdr:nvSpPr>
      <xdr:spPr>
        <a:xfrm>
          <a:off x="4902200" y="150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61744</xdr:rowOff>
    </xdr:from>
    <xdr:ext cx="762000" cy="259045"/>
    <xdr:sp macro="" textlink="">
      <xdr:nvSpPr>
        <xdr:cNvPr id="211" name="人件費・物件費等の状況該当値テキスト"/>
        <xdr:cNvSpPr txBox="1"/>
      </xdr:nvSpPr>
      <xdr:spPr>
        <a:xfrm>
          <a:off x="5041900" y="1497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68704</xdr:rowOff>
    </xdr:from>
    <xdr:to>
      <xdr:col>19</xdr:col>
      <xdr:colOff>184150</xdr:colOff>
      <xdr:row>86</xdr:row>
      <xdr:rowOff>170304</xdr:rowOff>
    </xdr:to>
    <xdr:sp macro="" textlink="">
      <xdr:nvSpPr>
        <xdr:cNvPr id="212" name="楕円 211"/>
        <xdr:cNvSpPr/>
      </xdr:nvSpPr>
      <xdr:spPr>
        <a:xfrm>
          <a:off x="4064000" y="148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155081</xdr:rowOff>
    </xdr:from>
    <xdr:ext cx="736600" cy="259045"/>
    <xdr:sp macro="" textlink="">
      <xdr:nvSpPr>
        <xdr:cNvPr id="213" name="テキスト ボックス 212"/>
        <xdr:cNvSpPr txBox="1"/>
      </xdr:nvSpPr>
      <xdr:spPr>
        <a:xfrm>
          <a:off x="3733800" y="1489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1567</xdr:rowOff>
    </xdr:from>
    <xdr:to>
      <xdr:col>15</xdr:col>
      <xdr:colOff>133350</xdr:colOff>
      <xdr:row>86</xdr:row>
      <xdr:rowOff>103167</xdr:rowOff>
    </xdr:to>
    <xdr:sp macro="" textlink="">
      <xdr:nvSpPr>
        <xdr:cNvPr id="214" name="楕円 213"/>
        <xdr:cNvSpPr/>
      </xdr:nvSpPr>
      <xdr:spPr>
        <a:xfrm>
          <a:off x="3175000" y="147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87944</xdr:rowOff>
    </xdr:from>
    <xdr:ext cx="762000" cy="259045"/>
    <xdr:sp macro="" textlink="">
      <xdr:nvSpPr>
        <xdr:cNvPr id="215" name="テキスト ボックス 214"/>
        <xdr:cNvSpPr txBox="1"/>
      </xdr:nvSpPr>
      <xdr:spPr>
        <a:xfrm>
          <a:off x="2844800" y="148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61847</xdr:rowOff>
    </xdr:from>
    <xdr:to>
      <xdr:col>11</xdr:col>
      <xdr:colOff>82550</xdr:colOff>
      <xdr:row>84</xdr:row>
      <xdr:rowOff>163447</xdr:rowOff>
    </xdr:to>
    <xdr:sp macro="" textlink="">
      <xdr:nvSpPr>
        <xdr:cNvPr id="216" name="楕円 215"/>
        <xdr:cNvSpPr/>
      </xdr:nvSpPr>
      <xdr:spPr>
        <a:xfrm>
          <a:off x="2286000" y="144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148224</xdr:rowOff>
    </xdr:from>
    <xdr:ext cx="762000" cy="259045"/>
    <xdr:sp macro="" textlink="">
      <xdr:nvSpPr>
        <xdr:cNvPr id="217" name="テキスト ボックス 216"/>
        <xdr:cNvSpPr txBox="1"/>
      </xdr:nvSpPr>
      <xdr:spPr>
        <a:xfrm>
          <a:off x="1955800" y="1455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126612</xdr:rowOff>
    </xdr:from>
    <xdr:to>
      <xdr:col>7</xdr:col>
      <xdr:colOff>31750</xdr:colOff>
      <xdr:row>85</xdr:row>
      <xdr:rowOff>56762</xdr:rowOff>
    </xdr:to>
    <xdr:sp macro="" textlink="">
      <xdr:nvSpPr>
        <xdr:cNvPr id="218" name="楕円 217"/>
        <xdr:cNvSpPr/>
      </xdr:nvSpPr>
      <xdr:spPr>
        <a:xfrm>
          <a:off x="1397000" y="1452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41539</xdr:rowOff>
    </xdr:from>
    <xdr:ext cx="762000" cy="259045"/>
    <xdr:sp macro="" textlink="">
      <xdr:nvSpPr>
        <xdr:cNvPr id="219" name="テキスト ボックス 218"/>
        <xdr:cNvSpPr txBox="1"/>
      </xdr:nvSpPr>
      <xdr:spPr>
        <a:xfrm>
          <a:off x="1066800" y="1461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市町村合併前の旧市町村において類似団体平均を下回っていたことから、現在の指数についても低水準となっている。</a:t>
          </a:r>
        </a:p>
        <a:p>
          <a:r>
            <a:rPr kumimoji="1" lang="ja-JP" altLang="en-US" sz="1300">
              <a:latin typeface="ＭＳ Ｐゴシック" panose="020B0600070205080204" pitchFamily="50" charset="-128"/>
              <a:ea typeface="ＭＳ Ｐゴシック" panose="020B0600070205080204" pitchFamily="50" charset="-128"/>
            </a:rPr>
            <a:t>　今後も、国県の給与改定の状況や、地域の民間企業の平均給与の状況を踏まえ、給与の適正化に努める。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97064</xdr:rowOff>
    </xdr:to>
    <xdr:cxnSp macro="">
      <xdr:nvCxnSpPr>
        <xdr:cNvPr id="255" name="直線コネクタ 254"/>
        <xdr:cNvCxnSpPr/>
      </xdr:nvCxnSpPr>
      <xdr:spPr>
        <a:xfrm flipV="1">
          <a:off x="16179800" y="139155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97064</xdr:rowOff>
    </xdr:from>
    <xdr:to>
      <xdr:col>77</xdr:col>
      <xdr:colOff>44450</xdr:colOff>
      <xdr:row>81</xdr:row>
      <xdr:rowOff>166007</xdr:rowOff>
    </xdr:to>
    <xdr:cxnSp macro="">
      <xdr:nvCxnSpPr>
        <xdr:cNvPr id="258" name="直線コネクタ 257"/>
        <xdr:cNvCxnSpPr/>
      </xdr:nvCxnSpPr>
      <xdr:spPr>
        <a:xfrm flipV="1">
          <a:off x="15290800" y="139845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81</xdr:row>
      <xdr:rowOff>166007</xdr:rowOff>
    </xdr:to>
    <xdr:cxnSp macro="">
      <xdr:nvCxnSpPr>
        <xdr:cNvPr id="261" name="直線コネクタ 260"/>
        <xdr:cNvCxnSpPr/>
      </xdr:nvCxnSpPr>
      <xdr:spPr>
        <a:xfrm>
          <a:off x="14401800" y="139500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2" name="フローチャート: 判断 261"/>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3" name="テキスト ボックス 262"/>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114300</xdr:rowOff>
    </xdr:to>
    <xdr:cxnSp macro="">
      <xdr:nvCxnSpPr>
        <xdr:cNvPr id="264" name="直線コネクタ 263"/>
        <xdr:cNvCxnSpPr/>
      </xdr:nvCxnSpPr>
      <xdr:spPr>
        <a:xfrm flipV="1">
          <a:off x="13512800" y="139500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6" name="テキスト ボックス 265"/>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74" name="楕円 273"/>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70048</xdr:rowOff>
    </xdr:from>
    <xdr:ext cx="762000" cy="259045"/>
    <xdr:sp macro="" textlink="">
      <xdr:nvSpPr>
        <xdr:cNvPr id="275"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76" name="楕円 275"/>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77" name="テキスト ボックス 276"/>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78" name="楕円 277"/>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79" name="テキスト ボックス 278"/>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11793</xdr:rowOff>
    </xdr:from>
    <xdr:to>
      <xdr:col>68</xdr:col>
      <xdr:colOff>203200</xdr:colOff>
      <xdr:row>81</xdr:row>
      <xdr:rowOff>113393</xdr:rowOff>
    </xdr:to>
    <xdr:sp macro="" textlink="">
      <xdr:nvSpPr>
        <xdr:cNvPr id="280" name="楕円 279"/>
        <xdr:cNvSpPr/>
      </xdr:nvSpPr>
      <xdr:spPr>
        <a:xfrm>
          <a:off x="14351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123570</xdr:rowOff>
    </xdr:from>
    <xdr:ext cx="762000" cy="259045"/>
    <xdr:sp macro="" textlink="">
      <xdr:nvSpPr>
        <xdr:cNvPr id="281" name="テキスト ボックス 280"/>
        <xdr:cNvSpPr txBox="1"/>
      </xdr:nvSpPr>
      <xdr:spPr>
        <a:xfrm>
          <a:off x="14020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平均を大きく上回っているが、要因としては、本市の面積が広大なため、本庁の他に支所（４支所）、保育園（１１園）に職員を配置し、加えて消防業務を市単独で実施し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今後も、住民サービスを低下させることなく、「職員定員適正化計画」に基づき、職員数の適正化を進める。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82021</xdr:rowOff>
    </xdr:from>
    <xdr:to>
      <xdr:col>81</xdr:col>
      <xdr:colOff>44450</xdr:colOff>
      <xdr:row>67</xdr:row>
      <xdr:rowOff>148379</xdr:rowOff>
    </xdr:to>
    <xdr:cxnSp macro="">
      <xdr:nvCxnSpPr>
        <xdr:cNvPr id="318" name="直線コネクタ 317"/>
        <xdr:cNvCxnSpPr/>
      </xdr:nvCxnSpPr>
      <xdr:spPr>
        <a:xfrm>
          <a:off x="16179800" y="11569171"/>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35771</xdr:rowOff>
    </xdr:from>
    <xdr:to>
      <xdr:col>77</xdr:col>
      <xdr:colOff>44450</xdr:colOff>
      <xdr:row>67</xdr:row>
      <xdr:rowOff>82021</xdr:rowOff>
    </xdr:to>
    <xdr:cxnSp macro="">
      <xdr:nvCxnSpPr>
        <xdr:cNvPr id="321" name="直線コネクタ 320"/>
        <xdr:cNvCxnSpPr/>
      </xdr:nvCxnSpPr>
      <xdr:spPr>
        <a:xfrm>
          <a:off x="15290800" y="11522921"/>
          <a:ext cx="8890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11642</xdr:rowOff>
    </xdr:from>
    <xdr:to>
      <xdr:col>72</xdr:col>
      <xdr:colOff>203200</xdr:colOff>
      <xdr:row>67</xdr:row>
      <xdr:rowOff>35771</xdr:rowOff>
    </xdr:to>
    <xdr:cxnSp macro="">
      <xdr:nvCxnSpPr>
        <xdr:cNvPr id="324" name="直線コネクタ 323"/>
        <xdr:cNvCxnSpPr/>
      </xdr:nvCxnSpPr>
      <xdr:spPr>
        <a:xfrm>
          <a:off x="14401800" y="114987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94844</xdr:rowOff>
    </xdr:from>
    <xdr:ext cx="762000" cy="259045"/>
    <xdr:sp macro="" textlink="">
      <xdr:nvSpPr>
        <xdr:cNvPr id="326" name="テキスト ボックス 325"/>
        <xdr:cNvSpPr txBox="1"/>
      </xdr:nvSpPr>
      <xdr:spPr>
        <a:xfrm>
          <a:off x="14909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152929</xdr:rowOff>
    </xdr:from>
    <xdr:to>
      <xdr:col>68</xdr:col>
      <xdr:colOff>152400</xdr:colOff>
      <xdr:row>67</xdr:row>
      <xdr:rowOff>11642</xdr:rowOff>
    </xdr:to>
    <xdr:cxnSp macro="">
      <xdr:nvCxnSpPr>
        <xdr:cNvPr id="327" name="直線コネクタ 326"/>
        <xdr:cNvCxnSpPr/>
      </xdr:nvCxnSpPr>
      <xdr:spPr>
        <a:xfrm>
          <a:off x="13512800" y="114686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28" name="フローチャート: 判断 327"/>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102887</xdr:rowOff>
    </xdr:from>
    <xdr:ext cx="762000" cy="259045"/>
    <xdr:sp macro="" textlink="">
      <xdr:nvSpPr>
        <xdr:cNvPr id="329" name="テキスト ボックス 328"/>
        <xdr:cNvSpPr txBox="1"/>
      </xdr:nvSpPr>
      <xdr:spPr>
        <a:xfrm>
          <a:off x="14020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0" name="フローチャート: 判断 329"/>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94844</xdr:rowOff>
    </xdr:from>
    <xdr:ext cx="762000" cy="259045"/>
    <xdr:sp macro="" textlink="">
      <xdr:nvSpPr>
        <xdr:cNvPr id="331" name="テキスト ボックス 330"/>
        <xdr:cNvSpPr txBox="1"/>
      </xdr:nvSpPr>
      <xdr:spPr>
        <a:xfrm>
          <a:off x="13131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97579</xdr:rowOff>
    </xdr:from>
    <xdr:to>
      <xdr:col>81</xdr:col>
      <xdr:colOff>95250</xdr:colOff>
      <xdr:row>68</xdr:row>
      <xdr:rowOff>27729</xdr:rowOff>
    </xdr:to>
    <xdr:sp macro="" textlink="">
      <xdr:nvSpPr>
        <xdr:cNvPr id="337" name="楕円 336"/>
        <xdr:cNvSpPr/>
      </xdr:nvSpPr>
      <xdr:spPr>
        <a:xfrm>
          <a:off x="16967200" y="115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164906</xdr:rowOff>
    </xdr:from>
    <xdr:ext cx="762000" cy="259045"/>
    <xdr:sp macro="" textlink="">
      <xdr:nvSpPr>
        <xdr:cNvPr id="338" name="定員管理の状況該当値テキスト"/>
        <xdr:cNvSpPr txBox="1"/>
      </xdr:nvSpPr>
      <xdr:spPr>
        <a:xfrm>
          <a:off x="17106900" y="114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31221</xdr:rowOff>
    </xdr:from>
    <xdr:to>
      <xdr:col>77</xdr:col>
      <xdr:colOff>95250</xdr:colOff>
      <xdr:row>67</xdr:row>
      <xdr:rowOff>132821</xdr:rowOff>
    </xdr:to>
    <xdr:sp macro="" textlink="">
      <xdr:nvSpPr>
        <xdr:cNvPr id="339" name="楕円 338"/>
        <xdr:cNvSpPr/>
      </xdr:nvSpPr>
      <xdr:spPr>
        <a:xfrm>
          <a:off x="16129000" y="115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117598</xdr:rowOff>
    </xdr:from>
    <xdr:ext cx="736600" cy="259045"/>
    <xdr:sp macro="" textlink="">
      <xdr:nvSpPr>
        <xdr:cNvPr id="340" name="テキスト ボックス 339"/>
        <xdr:cNvSpPr txBox="1"/>
      </xdr:nvSpPr>
      <xdr:spPr>
        <a:xfrm>
          <a:off x="15798800" y="1160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156421</xdr:rowOff>
    </xdr:from>
    <xdr:to>
      <xdr:col>73</xdr:col>
      <xdr:colOff>44450</xdr:colOff>
      <xdr:row>67</xdr:row>
      <xdr:rowOff>86571</xdr:rowOff>
    </xdr:to>
    <xdr:sp macro="" textlink="">
      <xdr:nvSpPr>
        <xdr:cNvPr id="341" name="楕円 340"/>
        <xdr:cNvSpPr/>
      </xdr:nvSpPr>
      <xdr:spPr>
        <a:xfrm>
          <a:off x="15240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71348</xdr:rowOff>
    </xdr:from>
    <xdr:ext cx="762000" cy="259045"/>
    <xdr:sp macro="" textlink="">
      <xdr:nvSpPr>
        <xdr:cNvPr id="342" name="テキスト ボックス 341"/>
        <xdr:cNvSpPr txBox="1"/>
      </xdr:nvSpPr>
      <xdr:spPr>
        <a:xfrm>
          <a:off x="14909800" y="115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132292</xdr:rowOff>
    </xdr:from>
    <xdr:to>
      <xdr:col>68</xdr:col>
      <xdr:colOff>203200</xdr:colOff>
      <xdr:row>67</xdr:row>
      <xdr:rowOff>62442</xdr:rowOff>
    </xdr:to>
    <xdr:sp macro="" textlink="">
      <xdr:nvSpPr>
        <xdr:cNvPr id="343" name="楕円 342"/>
        <xdr:cNvSpPr/>
      </xdr:nvSpPr>
      <xdr:spPr>
        <a:xfrm>
          <a:off x="14351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47219</xdr:rowOff>
    </xdr:from>
    <xdr:ext cx="762000" cy="259045"/>
    <xdr:sp macro="" textlink="">
      <xdr:nvSpPr>
        <xdr:cNvPr id="344" name="テキスト ボックス 343"/>
        <xdr:cNvSpPr txBox="1"/>
      </xdr:nvSpPr>
      <xdr:spPr>
        <a:xfrm>
          <a:off x="14020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102129</xdr:rowOff>
    </xdr:from>
    <xdr:to>
      <xdr:col>64</xdr:col>
      <xdr:colOff>152400</xdr:colOff>
      <xdr:row>67</xdr:row>
      <xdr:rowOff>32279</xdr:rowOff>
    </xdr:to>
    <xdr:sp macro="" textlink="">
      <xdr:nvSpPr>
        <xdr:cNvPr id="345" name="楕円 344"/>
        <xdr:cNvSpPr/>
      </xdr:nvSpPr>
      <xdr:spPr>
        <a:xfrm>
          <a:off x="13462000" y="114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17056</xdr:rowOff>
    </xdr:from>
    <xdr:ext cx="762000" cy="259045"/>
    <xdr:sp macro="" textlink="">
      <xdr:nvSpPr>
        <xdr:cNvPr id="346" name="テキスト ボックス 345"/>
        <xdr:cNvSpPr txBox="1"/>
      </xdr:nvSpPr>
      <xdr:spPr>
        <a:xfrm>
          <a:off x="13131800" y="1150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前年度比０．６ポイント減少したが、類似団体平均と比較すると依然として高い比率となっている。</a:t>
          </a:r>
        </a:p>
        <a:p>
          <a:r>
            <a:rPr kumimoji="1" lang="ja-JP" altLang="en-US" sz="1300">
              <a:latin typeface="ＭＳ Ｐゴシック" panose="020B0600070205080204" pitchFamily="50" charset="-128"/>
              <a:ea typeface="ＭＳ Ｐゴシック" panose="020B0600070205080204" pitchFamily="50" charset="-128"/>
            </a:rPr>
            <a:t>　今後、大型建設事業や令和４年度に発生した大雨災害復旧事業の償還が控えているため、大規模な事業計画の整理・縮小を図るなど、緊急度・住民ニーズを的確に把握した事業の選択が必要と考える。地方債の発行にあっては償還額以下での発行に努めるとともに、交付税措置のある地方債を活用し、後年度の財政負担の軽減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18034</xdr:rowOff>
    </xdr:from>
    <xdr:to>
      <xdr:col>81</xdr:col>
      <xdr:colOff>44450</xdr:colOff>
      <xdr:row>43</xdr:row>
      <xdr:rowOff>75946</xdr:rowOff>
    </xdr:to>
    <xdr:cxnSp macro="">
      <xdr:nvCxnSpPr>
        <xdr:cNvPr id="378" name="直線コネクタ 377"/>
        <xdr:cNvCxnSpPr/>
      </xdr:nvCxnSpPr>
      <xdr:spPr>
        <a:xfrm flipV="1">
          <a:off x="16179800" y="739038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114554</xdr:rowOff>
    </xdr:to>
    <xdr:cxnSp macro="">
      <xdr:nvCxnSpPr>
        <xdr:cNvPr id="381" name="直線コネクタ 380"/>
        <xdr:cNvCxnSpPr/>
      </xdr:nvCxnSpPr>
      <xdr:spPr>
        <a:xfrm flipV="1">
          <a:off x="15290800" y="74482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44</xdr:row>
      <xdr:rowOff>10668</xdr:rowOff>
    </xdr:to>
    <xdr:cxnSp macro="">
      <xdr:nvCxnSpPr>
        <xdr:cNvPr id="384" name="直線コネクタ 383"/>
        <xdr:cNvCxnSpPr/>
      </xdr:nvCxnSpPr>
      <xdr:spPr>
        <a:xfrm flipV="1">
          <a:off x="14401800" y="74869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6" name="テキスト ボックス 38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10668</xdr:rowOff>
    </xdr:to>
    <xdr:cxnSp macro="">
      <xdr:nvCxnSpPr>
        <xdr:cNvPr id="387" name="直線コネクタ 386"/>
        <xdr:cNvCxnSpPr/>
      </xdr:nvCxnSpPr>
      <xdr:spPr>
        <a:xfrm>
          <a:off x="13512800" y="750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89" name="テキスト ボックス 388"/>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391" name="テキスト ボックス 390"/>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397" name="楕円 396"/>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110761</xdr:rowOff>
    </xdr:from>
    <xdr:ext cx="762000" cy="259045"/>
    <xdr:sp macro="" textlink="">
      <xdr:nvSpPr>
        <xdr:cNvPr id="398" name="公債費負担の状況該当値テキスト"/>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399" name="楕円 398"/>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0" name="テキスト ボックス 399"/>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1" name="楕円 400"/>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2" name="テキスト ボックス 401"/>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3" name="楕円 402"/>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4" name="テキスト ボックス 403"/>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5" name="楕円 404"/>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6" name="テキスト ボックス 405"/>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前年度と比較し１４．１ポイント改善した。これは大規模事業の償還終了や公営企業債等の残高が減少したことによるものである。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しかし、依然として類似団体平均を大きく上回っており、その要因として、下水道事業における公営企業債等の償還に係る繰出金が考えられる。</a:t>
          </a:r>
        </a:p>
        <a:p>
          <a:r>
            <a:rPr kumimoji="1" lang="ja-JP" altLang="en-US" sz="1300">
              <a:latin typeface="ＭＳ Ｐゴシック" panose="020B0600070205080204" pitchFamily="50" charset="-128"/>
              <a:ea typeface="ＭＳ Ｐゴシック" panose="020B0600070205080204" pitchFamily="50" charset="-128"/>
            </a:rPr>
            <a:t>　当市は他団体と比べて面積も広く、下水道の敷設に多額の費用を要することから、財源確保のためにも多額の地方債を発行している。資本費平準化債を活用するとともに、下水道使用料の安定確保や下水道接続率の向上を図ることで自主財源を確保し、基準外繰出金の減少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132564</xdr:rowOff>
    </xdr:from>
    <xdr:to>
      <xdr:col>81</xdr:col>
      <xdr:colOff>44450</xdr:colOff>
      <xdr:row>19</xdr:row>
      <xdr:rowOff>123130</xdr:rowOff>
    </xdr:to>
    <xdr:cxnSp macro="">
      <xdr:nvCxnSpPr>
        <xdr:cNvPr id="442" name="直線コネクタ 441"/>
        <xdr:cNvCxnSpPr/>
      </xdr:nvCxnSpPr>
      <xdr:spPr>
        <a:xfrm flipV="1">
          <a:off x="16179800" y="3218664"/>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123130</xdr:rowOff>
    </xdr:from>
    <xdr:to>
      <xdr:col>77</xdr:col>
      <xdr:colOff>44450</xdr:colOff>
      <xdr:row>20</xdr:row>
      <xdr:rowOff>60839</xdr:rowOff>
    </xdr:to>
    <xdr:cxnSp macro="">
      <xdr:nvCxnSpPr>
        <xdr:cNvPr id="445" name="直線コネクタ 444"/>
        <xdr:cNvCxnSpPr/>
      </xdr:nvCxnSpPr>
      <xdr:spPr>
        <a:xfrm flipV="1">
          <a:off x="15290800" y="3380680"/>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60839</xdr:rowOff>
    </xdr:from>
    <xdr:to>
      <xdr:col>72</xdr:col>
      <xdr:colOff>203200</xdr:colOff>
      <xdr:row>21</xdr:row>
      <xdr:rowOff>142180</xdr:rowOff>
    </xdr:to>
    <xdr:cxnSp macro="">
      <xdr:nvCxnSpPr>
        <xdr:cNvPr id="448" name="直線コネクタ 447"/>
        <xdr:cNvCxnSpPr/>
      </xdr:nvCxnSpPr>
      <xdr:spPr>
        <a:xfrm flipV="1">
          <a:off x="14401800" y="3489839"/>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12398</xdr:rowOff>
    </xdr:from>
    <xdr:to>
      <xdr:col>73</xdr:col>
      <xdr:colOff>44450</xdr:colOff>
      <xdr:row>15</xdr:row>
      <xdr:rowOff>113998</xdr:rowOff>
    </xdr:to>
    <xdr:sp macro="" textlink="">
      <xdr:nvSpPr>
        <xdr:cNvPr id="449" name="フローチャート: 判断 448"/>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124175</xdr:rowOff>
    </xdr:from>
    <xdr:ext cx="762000" cy="259045"/>
    <xdr:sp macro="" textlink="">
      <xdr:nvSpPr>
        <xdr:cNvPr id="450" name="テキスト ボックス 449"/>
        <xdr:cNvSpPr txBox="1"/>
      </xdr:nvSpPr>
      <xdr:spPr>
        <a:xfrm>
          <a:off x="14909800" y="235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103112</xdr:rowOff>
    </xdr:from>
    <xdr:to>
      <xdr:col>68</xdr:col>
      <xdr:colOff>152400</xdr:colOff>
      <xdr:row>21</xdr:row>
      <xdr:rowOff>142180</xdr:rowOff>
    </xdr:to>
    <xdr:cxnSp macro="">
      <xdr:nvCxnSpPr>
        <xdr:cNvPr id="451" name="直線コネクタ 450"/>
        <xdr:cNvCxnSpPr/>
      </xdr:nvCxnSpPr>
      <xdr:spPr>
        <a:xfrm>
          <a:off x="13512800" y="370356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126395</xdr:rowOff>
    </xdr:from>
    <xdr:to>
      <xdr:col>68</xdr:col>
      <xdr:colOff>203200</xdr:colOff>
      <xdr:row>15</xdr:row>
      <xdr:rowOff>56545</xdr:rowOff>
    </xdr:to>
    <xdr:sp macro="" textlink="">
      <xdr:nvSpPr>
        <xdr:cNvPr id="452" name="フローチャート: 判断 451"/>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53" name="テキスト ボックス 452"/>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4" name="フローチャート: 判断 453"/>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5" name="テキスト ボックス 454"/>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81764</xdr:rowOff>
    </xdr:from>
    <xdr:to>
      <xdr:col>81</xdr:col>
      <xdr:colOff>95250</xdr:colOff>
      <xdr:row>19</xdr:row>
      <xdr:rowOff>11914</xdr:rowOff>
    </xdr:to>
    <xdr:sp macro="" textlink="">
      <xdr:nvSpPr>
        <xdr:cNvPr id="461" name="楕円 460"/>
        <xdr:cNvSpPr/>
      </xdr:nvSpPr>
      <xdr:spPr>
        <a:xfrm>
          <a:off x="16967200" y="31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53841</xdr:rowOff>
    </xdr:from>
    <xdr:ext cx="762000" cy="259045"/>
    <xdr:sp macro="" textlink="">
      <xdr:nvSpPr>
        <xdr:cNvPr id="462" name="将来負担の状況該当値テキスト"/>
        <xdr:cNvSpPr txBox="1"/>
      </xdr:nvSpPr>
      <xdr:spPr>
        <a:xfrm>
          <a:off x="17106900" y="313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72330</xdr:rowOff>
    </xdr:from>
    <xdr:to>
      <xdr:col>77</xdr:col>
      <xdr:colOff>95250</xdr:colOff>
      <xdr:row>20</xdr:row>
      <xdr:rowOff>2480</xdr:rowOff>
    </xdr:to>
    <xdr:sp macro="" textlink="">
      <xdr:nvSpPr>
        <xdr:cNvPr id="463" name="楕円 462"/>
        <xdr:cNvSpPr/>
      </xdr:nvSpPr>
      <xdr:spPr>
        <a:xfrm>
          <a:off x="16129000" y="33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158707</xdr:rowOff>
    </xdr:from>
    <xdr:ext cx="736600" cy="259045"/>
    <xdr:sp macro="" textlink="">
      <xdr:nvSpPr>
        <xdr:cNvPr id="464" name="テキスト ボックス 463"/>
        <xdr:cNvSpPr txBox="1"/>
      </xdr:nvSpPr>
      <xdr:spPr>
        <a:xfrm>
          <a:off x="15798800" y="341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10039</xdr:rowOff>
    </xdr:from>
    <xdr:to>
      <xdr:col>73</xdr:col>
      <xdr:colOff>44450</xdr:colOff>
      <xdr:row>20</xdr:row>
      <xdr:rowOff>111639</xdr:rowOff>
    </xdr:to>
    <xdr:sp macro="" textlink="">
      <xdr:nvSpPr>
        <xdr:cNvPr id="465" name="楕円 464"/>
        <xdr:cNvSpPr/>
      </xdr:nvSpPr>
      <xdr:spPr>
        <a:xfrm>
          <a:off x="15240000" y="34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96416</xdr:rowOff>
    </xdr:from>
    <xdr:ext cx="762000" cy="259045"/>
    <xdr:sp macro="" textlink="">
      <xdr:nvSpPr>
        <xdr:cNvPr id="466" name="テキスト ボックス 465"/>
        <xdr:cNvSpPr txBox="1"/>
      </xdr:nvSpPr>
      <xdr:spPr>
        <a:xfrm>
          <a:off x="14909800" y="352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91380</xdr:rowOff>
    </xdr:from>
    <xdr:to>
      <xdr:col>68</xdr:col>
      <xdr:colOff>203200</xdr:colOff>
      <xdr:row>22</xdr:row>
      <xdr:rowOff>21530</xdr:rowOff>
    </xdr:to>
    <xdr:sp macro="" textlink="">
      <xdr:nvSpPr>
        <xdr:cNvPr id="467" name="楕円 466"/>
        <xdr:cNvSpPr/>
      </xdr:nvSpPr>
      <xdr:spPr>
        <a:xfrm>
          <a:off x="14351000" y="369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6307</xdr:rowOff>
    </xdr:from>
    <xdr:ext cx="762000" cy="259045"/>
    <xdr:sp macro="" textlink="">
      <xdr:nvSpPr>
        <xdr:cNvPr id="468" name="テキスト ボックス 467"/>
        <xdr:cNvSpPr txBox="1"/>
      </xdr:nvSpPr>
      <xdr:spPr>
        <a:xfrm>
          <a:off x="14020800" y="377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52312</xdr:rowOff>
    </xdr:from>
    <xdr:to>
      <xdr:col>64</xdr:col>
      <xdr:colOff>152400</xdr:colOff>
      <xdr:row>21</xdr:row>
      <xdr:rowOff>153912</xdr:rowOff>
    </xdr:to>
    <xdr:sp macro="" textlink="">
      <xdr:nvSpPr>
        <xdr:cNvPr id="469" name="楕円 468"/>
        <xdr:cNvSpPr/>
      </xdr:nvSpPr>
      <xdr:spPr>
        <a:xfrm>
          <a:off x="13462000" y="3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138689</xdr:rowOff>
    </xdr:from>
    <xdr:ext cx="762000" cy="259045"/>
    <xdr:sp macro="" textlink="">
      <xdr:nvSpPr>
        <xdr:cNvPr id="470" name="テキスト ボックス 469"/>
        <xdr:cNvSpPr txBox="1"/>
      </xdr:nvSpPr>
      <xdr:spPr>
        <a:xfrm>
          <a:off x="13131800" y="373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55,919
55,604
1,174.17
43,014,379
39,868,342
1,467,016
21,802,914
32,388,795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人件費にかかる経常収支比率は、類似団体平均とほぼ同じ水準にある。前年度比１．３ポイント上昇したが、これは職員の給与改定による増及び消防団員報酬の増に伴うものと考える。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今後も「職員定員適正化計画」に基づき、職員数の適正化を進めて、人件費の抑制を図る。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78994</xdr:rowOff>
    </xdr:to>
    <xdr:cxnSp macro="">
      <xdr:nvCxnSpPr>
        <xdr:cNvPr id="64" name="直線コネクタ 63"/>
        <xdr:cNvCxnSpPr/>
      </xdr:nvCxnSpPr>
      <xdr:spPr>
        <a:xfrm>
          <a:off x="3987800" y="63632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69850</xdr:rowOff>
    </xdr:to>
    <xdr:cxnSp macro="">
      <xdr:nvCxnSpPr>
        <xdr:cNvPr id="67" name="直線コネクタ 66"/>
        <xdr:cNvCxnSpPr/>
      </xdr:nvCxnSpPr>
      <xdr:spPr>
        <a:xfrm flipV="1">
          <a:off x="3098800" y="6363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69850</xdr:rowOff>
    </xdr:to>
    <xdr:cxnSp macro="">
      <xdr:nvCxnSpPr>
        <xdr:cNvPr id="70" name="直線コネクタ 69"/>
        <xdr:cNvCxnSpPr/>
      </xdr:nvCxnSpPr>
      <xdr:spPr>
        <a:xfrm>
          <a:off x="2209800" y="62854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109999</xdr:rowOff>
    </xdr:from>
    <xdr:ext cx="762000" cy="259045"/>
    <xdr:sp macro="" textlink="">
      <xdr:nvSpPr>
        <xdr:cNvPr id="72" name="テキスト ボックス 71"/>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127000</xdr:rowOff>
    </xdr:to>
    <xdr:cxnSp macro="">
      <xdr:nvCxnSpPr>
        <xdr:cNvPr id="73" name="直線コネクタ 72"/>
        <xdr:cNvCxnSpPr/>
      </xdr:nvCxnSpPr>
      <xdr:spPr>
        <a:xfrm flipV="1">
          <a:off x="1320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8" name="テキスト ボックス 87"/>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物件費にかかる経常収支比率は、前年度比２．５ポイント増加した。これは、労務単価や物価の上昇に伴う業務委託料や指定管理料の増加によるもの考える。</a:t>
          </a:r>
        </a:p>
        <a:p>
          <a:r>
            <a:rPr kumimoji="1" lang="ja-JP" altLang="en-US" sz="1300">
              <a:latin typeface="ＭＳ Ｐゴシック" panose="020B0600070205080204" pitchFamily="50" charset="-128"/>
              <a:ea typeface="ＭＳ Ｐゴシック" panose="020B0600070205080204" pitchFamily="50" charset="-128"/>
            </a:rPr>
            <a:t>　今後も、労務単価や物価の上昇の影響による増加が見込まれるため、引き続き、全般的な経常経費の削減と物件費の抑制を図る。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18</xdr:row>
      <xdr:rowOff>73660</xdr:rowOff>
    </xdr:to>
    <xdr:cxnSp macro="">
      <xdr:nvCxnSpPr>
        <xdr:cNvPr id="125" name="直線コネクタ 124"/>
        <xdr:cNvCxnSpPr/>
      </xdr:nvCxnSpPr>
      <xdr:spPr>
        <a:xfrm>
          <a:off x="15671800" y="29692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123190</xdr:rowOff>
    </xdr:to>
    <xdr:cxnSp macro="">
      <xdr:nvCxnSpPr>
        <xdr:cNvPr id="128" name="直線コネクタ 127"/>
        <xdr:cNvCxnSpPr/>
      </xdr:nvCxnSpPr>
      <xdr:spPr>
        <a:xfrm flipV="1">
          <a:off x="14782800" y="2969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18</xdr:row>
      <xdr:rowOff>35560</xdr:rowOff>
    </xdr:to>
    <xdr:cxnSp macro="">
      <xdr:nvCxnSpPr>
        <xdr:cNvPr id="131" name="直線コネクタ 130"/>
        <xdr:cNvCxnSpPr/>
      </xdr:nvCxnSpPr>
      <xdr:spPr>
        <a:xfrm flipV="1">
          <a:off x="13893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81280</xdr:rowOff>
    </xdr:to>
    <xdr:cxnSp macro="">
      <xdr:nvCxnSpPr>
        <xdr:cNvPr id="134" name="直線コネクタ 133"/>
        <xdr:cNvCxnSpPr/>
      </xdr:nvCxnSpPr>
      <xdr:spPr>
        <a:xfrm flipV="1">
          <a:off x="13004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36" name="テキスト ボックス 135"/>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8" name="テキスト ボックス 137"/>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4" name="楕円 143"/>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5"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6" name="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7" name="テキスト ボックス 146"/>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48" name="楕円 147"/>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49" name="テキスト ボックス 148"/>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２．２ポイント下回っているが、生活保護費や医療費助成の増加などにより比率の上昇傾向にあることから、資格審査等の適正化や各種支援制度の精査を進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110672</xdr:rowOff>
    </xdr:to>
    <xdr:cxnSp macro="">
      <xdr:nvCxnSpPr>
        <xdr:cNvPr id="188" name="直線コネクタ 187"/>
        <xdr:cNvCxnSpPr/>
      </xdr:nvCxnSpPr>
      <xdr:spPr>
        <a:xfrm>
          <a:off x="3987800" y="92546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53</xdr:row>
      <xdr:rowOff>167822</xdr:rowOff>
    </xdr:to>
    <xdr:cxnSp macro="">
      <xdr:nvCxnSpPr>
        <xdr:cNvPr id="191" name="直線コネクタ 190"/>
        <xdr:cNvCxnSpPr/>
      </xdr:nvCxnSpPr>
      <xdr:spPr>
        <a:xfrm>
          <a:off x="3098800" y="9091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167822</xdr:rowOff>
    </xdr:to>
    <xdr:cxnSp macro="">
      <xdr:nvCxnSpPr>
        <xdr:cNvPr id="194" name="直線コネクタ 193"/>
        <xdr:cNvCxnSpPr/>
      </xdr:nvCxnSpPr>
      <xdr:spPr>
        <a:xfrm flipV="1">
          <a:off x="2209800" y="9091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6" name="テキスト ボックス 19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197" name="直線コネクタ 196"/>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1" name="テキスト ボックス 200"/>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7" name="楕円 206"/>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08"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9" name="楕円 208"/>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0" name="テキスト ボックス 209"/>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125185</xdr:rowOff>
    </xdr:from>
    <xdr:to>
      <xdr:col>15</xdr:col>
      <xdr:colOff>149225</xdr:colOff>
      <xdr:row>53</xdr:row>
      <xdr:rowOff>55335</xdr:rowOff>
    </xdr:to>
    <xdr:sp macro="" textlink="">
      <xdr:nvSpPr>
        <xdr:cNvPr id="211" name="楕円 210"/>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65512</xdr:rowOff>
    </xdr:from>
    <xdr:ext cx="762000" cy="259045"/>
    <xdr:sp macro="" textlink="">
      <xdr:nvSpPr>
        <xdr:cNvPr id="212" name="テキスト ボックス 211"/>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5" name="楕円 214"/>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6" name="テキスト ボックス 215"/>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その他にかかる経常収支比率は、昨年度とほぼ変わらなかったが、類似団体平均値より３．０ポイント上回った。今後も事業の見直し等により、経費の縮減に努めていく。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104140</xdr:rowOff>
    </xdr:from>
    <xdr:to>
      <xdr:col>82</xdr:col>
      <xdr:colOff>107950</xdr:colOff>
      <xdr:row>57</xdr:row>
      <xdr:rowOff>143002</xdr:rowOff>
    </xdr:to>
    <xdr:cxnSp macro="">
      <xdr:nvCxnSpPr>
        <xdr:cNvPr id="241" name="直線コネクタ 240"/>
        <xdr:cNvCxnSpPr/>
      </xdr:nvCxnSpPr>
      <xdr:spPr>
        <a:xfrm flipV="1">
          <a:off x="16510000" y="9362440"/>
          <a:ext cx="0" cy="55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115079</xdr:rowOff>
    </xdr:from>
    <xdr:ext cx="762000" cy="259045"/>
    <xdr:sp macro="" textlink="">
      <xdr:nvSpPr>
        <xdr:cNvPr id="242" name="その他最小値テキスト"/>
        <xdr:cNvSpPr txBox="1"/>
      </xdr:nvSpPr>
      <xdr:spPr>
        <a:xfrm>
          <a:off x="16598900" y="988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143002</xdr:rowOff>
    </xdr:from>
    <xdr:to>
      <xdr:col>82</xdr:col>
      <xdr:colOff>196850</xdr:colOff>
      <xdr:row>57</xdr:row>
      <xdr:rowOff>143002</xdr:rowOff>
    </xdr:to>
    <xdr:cxnSp macro="">
      <xdr:nvCxnSpPr>
        <xdr:cNvPr id="243" name="直線コネクタ 242"/>
        <xdr:cNvCxnSpPr/>
      </xdr:nvCxnSpPr>
      <xdr:spPr>
        <a:xfrm>
          <a:off x="16421100" y="991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19067</xdr:rowOff>
    </xdr:from>
    <xdr:ext cx="762000" cy="259045"/>
    <xdr:sp macro="" textlink="">
      <xdr:nvSpPr>
        <xdr:cNvPr id="244"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104140</xdr:rowOff>
    </xdr:from>
    <xdr:to>
      <xdr:col>82</xdr:col>
      <xdr:colOff>196850</xdr:colOff>
      <xdr:row>54</xdr:row>
      <xdr:rowOff>104140</xdr:rowOff>
    </xdr:to>
    <xdr:cxnSp macro="">
      <xdr:nvCxnSpPr>
        <xdr:cNvPr id="245" name="直線コネクタ 244"/>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78994</xdr:rowOff>
    </xdr:to>
    <xdr:cxnSp macro="">
      <xdr:nvCxnSpPr>
        <xdr:cNvPr id="246" name="直線コネクタ 245"/>
        <xdr:cNvCxnSpPr/>
      </xdr:nvCxnSpPr>
      <xdr:spPr>
        <a:xfrm>
          <a:off x="15671800" y="9837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7"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8" name="フローチャート: 判断 247"/>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65278</xdr:rowOff>
    </xdr:to>
    <xdr:cxnSp macro="">
      <xdr:nvCxnSpPr>
        <xdr:cNvPr id="249" name="直線コネクタ 248"/>
        <xdr:cNvCxnSpPr/>
      </xdr:nvCxnSpPr>
      <xdr:spPr>
        <a:xfrm>
          <a:off x="14782800" y="983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39624</xdr:rowOff>
    </xdr:from>
    <xdr:to>
      <xdr:col>78</xdr:col>
      <xdr:colOff>120650</xdr:colOff>
      <xdr:row>56</xdr:row>
      <xdr:rowOff>141224</xdr:rowOff>
    </xdr:to>
    <xdr:sp macro="" textlink="">
      <xdr:nvSpPr>
        <xdr:cNvPr id="250" name="フローチャート: 判断 249"/>
        <xdr:cNvSpPr/>
      </xdr:nvSpPr>
      <xdr:spPr>
        <a:xfrm>
          <a:off x="15621000" y="96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151401</xdr:rowOff>
    </xdr:from>
    <xdr:ext cx="736600" cy="259045"/>
    <xdr:sp macro="" textlink="">
      <xdr:nvSpPr>
        <xdr:cNvPr id="251" name="テキスト ボックス 250"/>
        <xdr:cNvSpPr txBox="1"/>
      </xdr:nvSpPr>
      <xdr:spPr>
        <a:xfrm>
          <a:off x="15290800" y="940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60</xdr:row>
      <xdr:rowOff>76708</xdr:rowOff>
    </xdr:to>
    <xdr:cxnSp macro="">
      <xdr:nvCxnSpPr>
        <xdr:cNvPr id="252" name="直線コネクタ 251"/>
        <xdr:cNvCxnSpPr/>
      </xdr:nvCxnSpPr>
      <xdr:spPr>
        <a:xfrm flipV="1">
          <a:off x="13893800" y="9837928"/>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103632</xdr:rowOff>
    </xdr:from>
    <xdr:to>
      <xdr:col>74</xdr:col>
      <xdr:colOff>31750</xdr:colOff>
      <xdr:row>57</xdr:row>
      <xdr:rowOff>33782</xdr:rowOff>
    </xdr:to>
    <xdr:sp macro="" textlink="">
      <xdr:nvSpPr>
        <xdr:cNvPr id="253" name="フローチャート: 判断 252"/>
        <xdr:cNvSpPr/>
      </xdr:nvSpPr>
      <xdr:spPr>
        <a:xfrm>
          <a:off x="14732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43959</xdr:rowOff>
    </xdr:from>
    <xdr:ext cx="762000" cy="259045"/>
    <xdr:sp macro="" textlink="">
      <xdr:nvSpPr>
        <xdr:cNvPr id="254" name="テキスト ボックス 253"/>
        <xdr:cNvSpPr txBox="1"/>
      </xdr:nvSpPr>
      <xdr:spPr>
        <a:xfrm>
          <a:off x="14401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76708</xdr:rowOff>
    </xdr:from>
    <xdr:to>
      <xdr:col>69</xdr:col>
      <xdr:colOff>92075</xdr:colOff>
      <xdr:row>60</xdr:row>
      <xdr:rowOff>94996</xdr:rowOff>
    </xdr:to>
    <xdr:cxnSp macro="">
      <xdr:nvCxnSpPr>
        <xdr:cNvPr id="255" name="直線コネクタ 254"/>
        <xdr:cNvCxnSpPr/>
      </xdr:nvCxnSpPr>
      <xdr:spPr>
        <a:xfrm flipV="1">
          <a:off x="13004800" y="10363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56" name="フローチャート: 判断 255"/>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126255</xdr:rowOff>
    </xdr:from>
    <xdr:ext cx="762000" cy="259045"/>
    <xdr:sp macro="" textlink="">
      <xdr:nvSpPr>
        <xdr:cNvPr id="257" name="テキスト ボックス 256"/>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58" name="フローチャート: 判断 257"/>
        <xdr:cNvSpPr/>
      </xdr:nvSpPr>
      <xdr:spPr>
        <a:xfrm>
          <a:off x="12954000" y="98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144543</xdr:rowOff>
    </xdr:from>
    <xdr:ext cx="762000" cy="259045"/>
    <xdr:sp macro="" textlink="">
      <xdr:nvSpPr>
        <xdr:cNvPr id="259" name="テキスト ボックス 258"/>
        <xdr:cNvSpPr txBox="1"/>
      </xdr:nvSpPr>
      <xdr:spPr>
        <a:xfrm>
          <a:off x="12623800" y="957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65" name="楕円 264"/>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108221</xdr:rowOff>
    </xdr:from>
    <xdr:ext cx="762000" cy="259045"/>
    <xdr:sp macro="" textlink="">
      <xdr:nvSpPr>
        <xdr:cNvPr id="266" name="その他該当値テキスト"/>
        <xdr:cNvSpPr txBox="1"/>
      </xdr:nvSpPr>
      <xdr:spPr>
        <a:xfrm>
          <a:off x="16598900" y="970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xdr:rowOff>
    </xdr:from>
    <xdr:to>
      <xdr:col>78</xdr:col>
      <xdr:colOff>120650</xdr:colOff>
      <xdr:row>57</xdr:row>
      <xdr:rowOff>116078</xdr:rowOff>
    </xdr:to>
    <xdr:sp macro="" textlink="">
      <xdr:nvSpPr>
        <xdr:cNvPr id="267" name="楕円 266"/>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68" name="テキスト ボックス 267"/>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9" name="楕円 268"/>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70" name="テキスト ボックス 26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25908</xdr:rowOff>
    </xdr:from>
    <xdr:to>
      <xdr:col>69</xdr:col>
      <xdr:colOff>142875</xdr:colOff>
      <xdr:row>60</xdr:row>
      <xdr:rowOff>127508</xdr:rowOff>
    </xdr:to>
    <xdr:sp macro="" textlink="">
      <xdr:nvSpPr>
        <xdr:cNvPr id="271" name="楕円 270"/>
        <xdr:cNvSpPr/>
      </xdr:nvSpPr>
      <xdr:spPr>
        <a:xfrm>
          <a:off x="13843000" y="10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112285</xdr:rowOff>
    </xdr:from>
    <xdr:ext cx="762000" cy="259045"/>
    <xdr:sp macro="" textlink="">
      <xdr:nvSpPr>
        <xdr:cNvPr id="272" name="テキスト ボックス 271"/>
        <xdr:cNvSpPr txBox="1"/>
      </xdr:nvSpPr>
      <xdr:spPr>
        <a:xfrm>
          <a:off x="1351280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44196</xdr:rowOff>
    </xdr:from>
    <xdr:to>
      <xdr:col>65</xdr:col>
      <xdr:colOff>53975</xdr:colOff>
      <xdr:row>60</xdr:row>
      <xdr:rowOff>145796</xdr:rowOff>
    </xdr:to>
    <xdr:sp macro="" textlink="">
      <xdr:nvSpPr>
        <xdr:cNvPr id="273" name="楕円 272"/>
        <xdr:cNvSpPr/>
      </xdr:nvSpPr>
      <xdr:spPr>
        <a:xfrm>
          <a:off x="12954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130573</xdr:rowOff>
    </xdr:from>
    <xdr:ext cx="762000" cy="259045"/>
    <xdr:sp macro="" textlink="">
      <xdr:nvSpPr>
        <xdr:cNvPr id="274" name="テキスト ボックス 273"/>
        <xdr:cNvSpPr txBox="1"/>
      </xdr:nvSpPr>
      <xdr:spPr>
        <a:xfrm>
          <a:off x="12623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前年比ほぼ横ばいで、類似団体平均よりも３．３ポイント下回っている。今後も少子高齢化対策などにより増加傾向が見込まれるため、事業の見直し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299" name="直線コネクタ 298"/>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0"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1" name="直線コネクタ 300"/>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2"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3" name="直線コネクタ 302"/>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xdr:rowOff>
    </xdr:to>
    <xdr:cxnSp macro="">
      <xdr:nvCxnSpPr>
        <xdr:cNvPr id="304" name="直線コネクタ 303"/>
        <xdr:cNvCxnSpPr/>
      </xdr:nvCxnSpPr>
      <xdr:spPr>
        <a:xfrm flipV="1">
          <a:off x="15671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05"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06" name="フローチャート: 判断 305"/>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17272</xdr:rowOff>
    </xdr:to>
    <xdr:cxnSp macro="">
      <xdr:nvCxnSpPr>
        <xdr:cNvPr id="307" name="直線コネクタ 306"/>
        <xdr:cNvCxnSpPr/>
      </xdr:nvCxnSpPr>
      <xdr:spPr>
        <a:xfrm flipV="1">
          <a:off x="14782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08" name="フローチャート: 判断 307"/>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09" name="テキスト ボックス 308"/>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165862</xdr:rowOff>
    </xdr:from>
    <xdr:to>
      <xdr:col>73</xdr:col>
      <xdr:colOff>180975</xdr:colOff>
      <xdr:row>36</xdr:row>
      <xdr:rowOff>17272</xdr:rowOff>
    </xdr:to>
    <xdr:cxnSp macro="">
      <xdr:nvCxnSpPr>
        <xdr:cNvPr id="310" name="直線コネクタ 309"/>
        <xdr:cNvCxnSpPr/>
      </xdr:nvCxnSpPr>
      <xdr:spPr>
        <a:xfrm>
          <a:off x="13893800" y="5823712"/>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1" name="フローチャート: 判断 310"/>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2" name="テキスト ボックス 311"/>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33</xdr:row>
      <xdr:rowOff>170434</xdr:rowOff>
    </xdr:to>
    <xdr:cxnSp macro="">
      <xdr:nvCxnSpPr>
        <xdr:cNvPr id="313" name="直線コネクタ 312"/>
        <xdr:cNvCxnSpPr/>
      </xdr:nvCxnSpPr>
      <xdr:spPr>
        <a:xfrm flipV="1">
          <a:off x="13004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4" name="フローチャート: 判断 313"/>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15" name="テキスト ボックス 314"/>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6" name="フローチャート: 判断 315"/>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17" name="テキスト ボックス 316"/>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3" name="楕円 322"/>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4"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5" name="楕円 324"/>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6" name="テキスト ボックス 325"/>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7" name="楕円 326"/>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8" name="テキスト ボックス 327"/>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115062</xdr:rowOff>
    </xdr:from>
    <xdr:to>
      <xdr:col>69</xdr:col>
      <xdr:colOff>142875</xdr:colOff>
      <xdr:row>34</xdr:row>
      <xdr:rowOff>45212</xdr:rowOff>
    </xdr:to>
    <xdr:sp macro="" textlink="">
      <xdr:nvSpPr>
        <xdr:cNvPr id="329" name="楕円 328"/>
        <xdr:cNvSpPr/>
      </xdr:nvSpPr>
      <xdr:spPr>
        <a:xfrm>
          <a:off x="13843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55389</xdr:rowOff>
    </xdr:from>
    <xdr:ext cx="762000" cy="259045"/>
    <xdr:sp macro="" textlink="">
      <xdr:nvSpPr>
        <xdr:cNvPr id="330" name="テキスト ボックス 329"/>
        <xdr:cNvSpPr txBox="1"/>
      </xdr:nvSpPr>
      <xdr:spPr>
        <a:xfrm>
          <a:off x="13512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119634</xdr:rowOff>
    </xdr:from>
    <xdr:to>
      <xdr:col>65</xdr:col>
      <xdr:colOff>53975</xdr:colOff>
      <xdr:row>34</xdr:row>
      <xdr:rowOff>49784</xdr:rowOff>
    </xdr:to>
    <xdr:sp macro="" textlink="">
      <xdr:nvSpPr>
        <xdr:cNvPr id="331" name="楕円 330"/>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59961</xdr:rowOff>
    </xdr:from>
    <xdr:ext cx="762000" cy="259045"/>
    <xdr:sp macro="" textlink="">
      <xdr:nvSpPr>
        <xdr:cNvPr id="332" name="テキスト ボックス 331"/>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公債費にかかる経常収支比率は、類似団体平均よりも１．０ポイント下回っている。</a:t>
          </a:r>
        </a:p>
        <a:p>
          <a:r>
            <a:rPr kumimoji="1" lang="ja-JP" altLang="en-US" sz="1300">
              <a:latin typeface="ＭＳ Ｐゴシック" panose="020B0600070205080204" pitchFamily="50" charset="-128"/>
              <a:ea typeface="ＭＳ Ｐゴシック" panose="020B0600070205080204" pitchFamily="50" charset="-128"/>
            </a:rPr>
            <a:t>　大型事業が重なったことより、地方債残高が増加傾向にあったが、令和４年度に発生した災害により、さらに地方債残高が増加する見込みである。今後はこれまでのように償還額以下での地方債発行に努め、地方債残高の減少を図るとともに、交付税措置のある有利な地方債を活用す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57" name="直線コネクタ 356"/>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58"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59" name="直線コネクタ 358"/>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0"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1" name="直線コネクタ 360"/>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56135</xdr:rowOff>
    </xdr:to>
    <xdr:cxnSp macro="">
      <xdr:nvCxnSpPr>
        <xdr:cNvPr id="362" name="直線コネクタ 361"/>
        <xdr:cNvCxnSpPr/>
      </xdr:nvCxnSpPr>
      <xdr:spPr>
        <a:xfrm flipV="1">
          <a:off x="3987800" y="13253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3"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4" name="フローチャート: 判断 363"/>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83565</xdr:rowOff>
    </xdr:to>
    <xdr:cxnSp macro="">
      <xdr:nvCxnSpPr>
        <xdr:cNvPr id="365" name="直線コネクタ 364"/>
        <xdr:cNvCxnSpPr/>
      </xdr:nvCxnSpPr>
      <xdr:spPr>
        <a:xfrm flipV="1">
          <a:off x="3098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6" name="フローチャート: 判断 365"/>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7" name="テキスト ボックス 366"/>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129287</xdr:rowOff>
    </xdr:to>
    <xdr:cxnSp macro="">
      <xdr:nvCxnSpPr>
        <xdr:cNvPr id="368" name="直線コネクタ 367"/>
        <xdr:cNvCxnSpPr/>
      </xdr:nvCxnSpPr>
      <xdr:spPr>
        <a:xfrm flipV="1">
          <a:off x="2209800" y="13285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69" name="フローチャート: 判断 368"/>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0" name="テキスト ボックス 369"/>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129287</xdr:rowOff>
    </xdr:to>
    <xdr:cxnSp macro="">
      <xdr:nvCxnSpPr>
        <xdr:cNvPr id="371" name="直線コネクタ 370"/>
        <xdr:cNvCxnSpPr/>
      </xdr:nvCxnSpPr>
      <xdr:spPr>
        <a:xfrm>
          <a:off x="1320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2" name="フローチャート: 判断 371"/>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3" name="テキスト ボックス 372"/>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4" name="フローチャート: 判断 373"/>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5" name="テキスト ボックス 374"/>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1" name="楕円 380"/>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2"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3" name="楕円 382"/>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4" name="テキスト ボックス 38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85" name="楕円 384"/>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6" name="テキスト ボックス 38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7" name="楕円 386"/>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88" name="テキスト ボックス 387"/>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89" name="楕円 388"/>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0" name="テキスト ボックス 389"/>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公債費以外の経常収支比率は、前年度比４．６ポイント増加した。これは、物件費の上昇が大きな要因と考える。類似団体平均と同じ水準ではあるが、今後も引き続き全般的な経常経費の削減を図る。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16" name="直線コネクタ 415"/>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17"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18" name="直線コネクタ 417"/>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1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0" name="直線コネクタ 41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88137</xdr:rowOff>
    </xdr:to>
    <xdr:cxnSp macro="">
      <xdr:nvCxnSpPr>
        <xdr:cNvPr id="421" name="直線コネクタ 420"/>
        <xdr:cNvCxnSpPr/>
      </xdr:nvCxnSpPr>
      <xdr:spPr>
        <a:xfrm>
          <a:off x="15671800" y="13079476"/>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2"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3" name="フローチャート: 判断 422"/>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108713</xdr:rowOff>
    </xdr:to>
    <xdr:cxnSp macro="">
      <xdr:nvCxnSpPr>
        <xdr:cNvPr id="424" name="直線コネクタ 423"/>
        <xdr:cNvCxnSpPr/>
      </xdr:nvCxnSpPr>
      <xdr:spPr>
        <a:xfrm flipV="1">
          <a:off x="14782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25" name="フローチャート: 判断 424"/>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26" name="テキスト ボックス 425"/>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77</xdr:row>
      <xdr:rowOff>65278</xdr:rowOff>
    </xdr:to>
    <xdr:cxnSp macro="">
      <xdr:nvCxnSpPr>
        <xdr:cNvPr id="427" name="直線コネクタ 426"/>
        <xdr:cNvCxnSpPr/>
      </xdr:nvCxnSpPr>
      <xdr:spPr>
        <a:xfrm flipV="1">
          <a:off x="13893800" y="13138913"/>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28" name="フローチャート: 判断 427"/>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29" name="テキスト ボックス 428"/>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120142</xdr:rowOff>
    </xdr:to>
    <xdr:cxnSp macro="">
      <xdr:nvCxnSpPr>
        <xdr:cNvPr id="430" name="直線コネクタ 429"/>
        <xdr:cNvCxnSpPr/>
      </xdr:nvCxnSpPr>
      <xdr:spPr>
        <a:xfrm flipV="1">
          <a:off x="13004800" y="13266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1" name="フローチャート: 判断 430"/>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2" name="テキスト ボックス 431"/>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33" name="フローチャート: 判断 432"/>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34" name="テキスト ボックス 433"/>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0" name="楕円 439"/>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1"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2" name="楕円 441"/>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43" name="テキスト ボックス 442"/>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44" name="楕円 443"/>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45" name="テキスト ボックス 444"/>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46" name="楕円 445"/>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7" name="テキスト ボックス 446"/>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48" name="楕円 447"/>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49" name="テキスト ボックス 448"/>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129572</xdr:rowOff>
    </xdr:from>
    <xdr:to>
      <xdr:col>29</xdr:col>
      <xdr:colOff>127000</xdr:colOff>
      <xdr:row>13</xdr:row>
      <xdr:rowOff>89986</xdr:rowOff>
    </xdr:to>
    <xdr:cxnSp macro="">
      <xdr:nvCxnSpPr>
        <xdr:cNvPr id="50" name="直線コネクタ 49"/>
        <xdr:cNvCxnSpPr/>
      </xdr:nvCxnSpPr>
      <xdr:spPr bwMode="auto">
        <a:xfrm flipV="1">
          <a:off x="5003800" y="2234597"/>
          <a:ext cx="647700" cy="13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89986</xdr:rowOff>
    </xdr:from>
    <xdr:to>
      <xdr:col>26</xdr:col>
      <xdr:colOff>50800</xdr:colOff>
      <xdr:row>13</xdr:row>
      <xdr:rowOff>102311</xdr:rowOff>
    </xdr:to>
    <xdr:cxnSp macro="">
      <xdr:nvCxnSpPr>
        <xdr:cNvPr id="53" name="直線コネクタ 52"/>
        <xdr:cNvCxnSpPr/>
      </xdr:nvCxnSpPr>
      <xdr:spPr bwMode="auto">
        <a:xfrm flipV="1">
          <a:off x="4305300" y="2366461"/>
          <a:ext cx="698500" cy="12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102311</xdr:rowOff>
    </xdr:from>
    <xdr:to>
      <xdr:col>22</xdr:col>
      <xdr:colOff>114300</xdr:colOff>
      <xdr:row>14</xdr:row>
      <xdr:rowOff>64440</xdr:rowOff>
    </xdr:to>
    <xdr:cxnSp macro="">
      <xdr:nvCxnSpPr>
        <xdr:cNvPr id="56" name="直線コネクタ 55"/>
        <xdr:cNvCxnSpPr/>
      </xdr:nvCxnSpPr>
      <xdr:spPr bwMode="auto">
        <a:xfrm flipV="1">
          <a:off x="3606800" y="2378786"/>
          <a:ext cx="698500" cy="13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89101</xdr:rowOff>
    </xdr:from>
    <xdr:ext cx="762000" cy="259045"/>
    <xdr:sp macro="" textlink="">
      <xdr:nvSpPr>
        <xdr:cNvPr id="58" name="テキスト ボックス 57"/>
        <xdr:cNvSpPr txBox="1"/>
      </xdr:nvSpPr>
      <xdr:spPr>
        <a:xfrm>
          <a:off x="3924300" y="270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64440</xdr:rowOff>
    </xdr:from>
    <xdr:to>
      <xdr:col>18</xdr:col>
      <xdr:colOff>177800</xdr:colOff>
      <xdr:row>14</xdr:row>
      <xdr:rowOff>78861</xdr:rowOff>
    </xdr:to>
    <xdr:cxnSp macro="">
      <xdr:nvCxnSpPr>
        <xdr:cNvPr id="59" name="直線コネクタ 58"/>
        <xdr:cNvCxnSpPr/>
      </xdr:nvCxnSpPr>
      <xdr:spPr bwMode="auto">
        <a:xfrm flipV="1">
          <a:off x="2908300" y="2512365"/>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47892</xdr:rowOff>
    </xdr:from>
    <xdr:to>
      <xdr:col>19</xdr:col>
      <xdr:colOff>38100</xdr:colOff>
      <xdr:row>15</xdr:row>
      <xdr:rowOff>149492</xdr:rowOff>
    </xdr:to>
    <xdr:sp macro="" textlink="">
      <xdr:nvSpPr>
        <xdr:cNvPr id="60" name="フローチャート: 判断 59"/>
        <xdr:cNvSpPr/>
      </xdr:nvSpPr>
      <xdr:spPr bwMode="auto">
        <a:xfrm>
          <a:off x="35560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134269</xdr:rowOff>
    </xdr:from>
    <xdr:ext cx="762000" cy="259045"/>
    <xdr:sp macro="" textlink="">
      <xdr:nvSpPr>
        <xdr:cNvPr id="61" name="テキスト ボックス 60"/>
        <xdr:cNvSpPr txBox="1"/>
      </xdr:nvSpPr>
      <xdr:spPr>
        <a:xfrm>
          <a:off x="3225800" y="2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69533</xdr:rowOff>
    </xdr:from>
    <xdr:to>
      <xdr:col>15</xdr:col>
      <xdr:colOff>101600</xdr:colOff>
      <xdr:row>15</xdr:row>
      <xdr:rowOff>171133</xdr:rowOff>
    </xdr:to>
    <xdr:sp macro="" textlink="">
      <xdr:nvSpPr>
        <xdr:cNvPr id="62" name="フローチャート: 判断 61"/>
        <xdr:cNvSpPr/>
      </xdr:nvSpPr>
      <xdr:spPr bwMode="auto">
        <a:xfrm>
          <a:off x="28575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155910</xdr:rowOff>
    </xdr:from>
    <xdr:ext cx="762000" cy="259045"/>
    <xdr:sp macro="" textlink="">
      <xdr:nvSpPr>
        <xdr:cNvPr id="63" name="テキスト ボックス 62"/>
        <xdr:cNvSpPr txBox="1"/>
      </xdr:nvSpPr>
      <xdr:spPr>
        <a:xfrm>
          <a:off x="2527300" y="2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78772</xdr:rowOff>
    </xdr:from>
    <xdr:to>
      <xdr:col>29</xdr:col>
      <xdr:colOff>177800</xdr:colOff>
      <xdr:row>13</xdr:row>
      <xdr:rowOff>8922</xdr:rowOff>
    </xdr:to>
    <xdr:sp macro="" textlink="">
      <xdr:nvSpPr>
        <xdr:cNvPr id="69" name="楕円 68"/>
        <xdr:cNvSpPr/>
      </xdr:nvSpPr>
      <xdr:spPr bwMode="auto">
        <a:xfrm>
          <a:off x="5600700" y="2183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95299</xdr:rowOff>
    </xdr:from>
    <xdr:ext cx="762000" cy="259045"/>
    <xdr:sp macro="" textlink="">
      <xdr:nvSpPr>
        <xdr:cNvPr id="70" name="人口1人当たり決算額の推移該当値テキスト130"/>
        <xdr:cNvSpPr txBox="1"/>
      </xdr:nvSpPr>
      <xdr:spPr>
        <a:xfrm>
          <a:off x="5740400" y="202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39186</xdr:rowOff>
    </xdr:from>
    <xdr:to>
      <xdr:col>26</xdr:col>
      <xdr:colOff>101600</xdr:colOff>
      <xdr:row>13</xdr:row>
      <xdr:rowOff>140786</xdr:rowOff>
    </xdr:to>
    <xdr:sp macro="" textlink="">
      <xdr:nvSpPr>
        <xdr:cNvPr id="71" name="楕円 70"/>
        <xdr:cNvSpPr/>
      </xdr:nvSpPr>
      <xdr:spPr bwMode="auto">
        <a:xfrm>
          <a:off x="4953000" y="23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150963</xdr:rowOff>
    </xdr:from>
    <xdr:ext cx="736600" cy="259045"/>
    <xdr:sp macro="" textlink="">
      <xdr:nvSpPr>
        <xdr:cNvPr id="72" name="テキスト ボックス 71"/>
        <xdr:cNvSpPr txBox="1"/>
      </xdr:nvSpPr>
      <xdr:spPr>
        <a:xfrm>
          <a:off x="4622800" y="208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51511</xdr:rowOff>
    </xdr:from>
    <xdr:to>
      <xdr:col>22</xdr:col>
      <xdr:colOff>165100</xdr:colOff>
      <xdr:row>13</xdr:row>
      <xdr:rowOff>153111</xdr:rowOff>
    </xdr:to>
    <xdr:sp macro="" textlink="">
      <xdr:nvSpPr>
        <xdr:cNvPr id="73" name="楕円 72"/>
        <xdr:cNvSpPr/>
      </xdr:nvSpPr>
      <xdr:spPr bwMode="auto">
        <a:xfrm>
          <a:off x="4254500" y="232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163288</xdr:rowOff>
    </xdr:from>
    <xdr:ext cx="762000" cy="259045"/>
    <xdr:sp macro="" textlink="">
      <xdr:nvSpPr>
        <xdr:cNvPr id="74" name="テキスト ボックス 73"/>
        <xdr:cNvSpPr txBox="1"/>
      </xdr:nvSpPr>
      <xdr:spPr>
        <a:xfrm>
          <a:off x="3924300" y="209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13640</xdr:rowOff>
    </xdr:from>
    <xdr:to>
      <xdr:col>19</xdr:col>
      <xdr:colOff>38100</xdr:colOff>
      <xdr:row>14</xdr:row>
      <xdr:rowOff>115240</xdr:rowOff>
    </xdr:to>
    <xdr:sp macro="" textlink="">
      <xdr:nvSpPr>
        <xdr:cNvPr id="75" name="楕円 74"/>
        <xdr:cNvSpPr/>
      </xdr:nvSpPr>
      <xdr:spPr bwMode="auto">
        <a:xfrm>
          <a:off x="3556000" y="246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125417</xdr:rowOff>
    </xdr:from>
    <xdr:ext cx="762000" cy="259045"/>
    <xdr:sp macro="" textlink="">
      <xdr:nvSpPr>
        <xdr:cNvPr id="76" name="テキスト ボックス 75"/>
        <xdr:cNvSpPr txBox="1"/>
      </xdr:nvSpPr>
      <xdr:spPr>
        <a:xfrm>
          <a:off x="3225800" y="223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28061</xdr:rowOff>
    </xdr:from>
    <xdr:to>
      <xdr:col>15</xdr:col>
      <xdr:colOff>101600</xdr:colOff>
      <xdr:row>14</xdr:row>
      <xdr:rowOff>129661</xdr:rowOff>
    </xdr:to>
    <xdr:sp macro="" textlink="">
      <xdr:nvSpPr>
        <xdr:cNvPr id="77" name="楕円 76"/>
        <xdr:cNvSpPr/>
      </xdr:nvSpPr>
      <xdr:spPr bwMode="auto">
        <a:xfrm>
          <a:off x="2857500" y="247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139838</xdr:rowOff>
    </xdr:from>
    <xdr:ext cx="762000" cy="259045"/>
    <xdr:sp macro="" textlink="">
      <xdr:nvSpPr>
        <xdr:cNvPr id="78" name="テキスト ボックス 77"/>
        <xdr:cNvSpPr txBox="1"/>
      </xdr:nvSpPr>
      <xdr:spPr>
        <a:xfrm>
          <a:off x="2527300" y="224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140145</xdr:rowOff>
    </xdr:from>
    <xdr:to>
      <xdr:col>29</xdr:col>
      <xdr:colOff>127000</xdr:colOff>
      <xdr:row>33</xdr:row>
      <xdr:rowOff>217488</xdr:rowOff>
    </xdr:to>
    <xdr:cxnSp macro="">
      <xdr:nvCxnSpPr>
        <xdr:cNvPr id="112" name="直線コネクタ 111"/>
        <xdr:cNvCxnSpPr/>
      </xdr:nvCxnSpPr>
      <xdr:spPr bwMode="auto">
        <a:xfrm flipV="1">
          <a:off x="5003800" y="6064695"/>
          <a:ext cx="647700" cy="77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217488</xdr:rowOff>
    </xdr:from>
    <xdr:to>
      <xdr:col>26</xdr:col>
      <xdr:colOff>50800</xdr:colOff>
      <xdr:row>33</xdr:row>
      <xdr:rowOff>265379</xdr:rowOff>
    </xdr:to>
    <xdr:cxnSp macro="">
      <xdr:nvCxnSpPr>
        <xdr:cNvPr id="115" name="直線コネクタ 114"/>
        <xdr:cNvCxnSpPr/>
      </xdr:nvCxnSpPr>
      <xdr:spPr bwMode="auto">
        <a:xfrm flipV="1">
          <a:off x="4305300" y="6142038"/>
          <a:ext cx="698500" cy="4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85852</xdr:rowOff>
    </xdr:from>
    <xdr:to>
      <xdr:col>22</xdr:col>
      <xdr:colOff>114300</xdr:colOff>
      <xdr:row>33</xdr:row>
      <xdr:rowOff>265379</xdr:rowOff>
    </xdr:to>
    <xdr:cxnSp macro="">
      <xdr:nvCxnSpPr>
        <xdr:cNvPr id="118" name="直線コネクタ 117"/>
        <xdr:cNvCxnSpPr/>
      </xdr:nvCxnSpPr>
      <xdr:spPr bwMode="auto">
        <a:xfrm>
          <a:off x="3606800" y="6010402"/>
          <a:ext cx="698500" cy="17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314634</xdr:rowOff>
    </xdr:from>
    <xdr:ext cx="762000" cy="259045"/>
    <xdr:sp macro="" textlink="">
      <xdr:nvSpPr>
        <xdr:cNvPr id="120" name="テキスト ボックス 119"/>
        <xdr:cNvSpPr txBox="1"/>
      </xdr:nvSpPr>
      <xdr:spPr>
        <a:xfrm>
          <a:off x="3924300" y="69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85852</xdr:rowOff>
    </xdr:from>
    <xdr:to>
      <xdr:col>18</xdr:col>
      <xdr:colOff>177800</xdr:colOff>
      <xdr:row>33</xdr:row>
      <xdr:rowOff>233032</xdr:rowOff>
    </xdr:to>
    <xdr:cxnSp macro="">
      <xdr:nvCxnSpPr>
        <xdr:cNvPr id="121" name="直線コネクタ 120"/>
        <xdr:cNvCxnSpPr/>
      </xdr:nvCxnSpPr>
      <xdr:spPr bwMode="auto">
        <a:xfrm flipV="1">
          <a:off x="2908300" y="6010402"/>
          <a:ext cx="698500" cy="147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222085</xdr:rowOff>
    </xdr:from>
    <xdr:to>
      <xdr:col>19</xdr:col>
      <xdr:colOff>38100</xdr:colOff>
      <xdr:row>35</xdr:row>
      <xdr:rowOff>323685</xdr:rowOff>
    </xdr:to>
    <xdr:sp macro="" textlink="">
      <xdr:nvSpPr>
        <xdr:cNvPr id="122" name="フローチャート: 判断 121"/>
        <xdr:cNvSpPr/>
      </xdr:nvSpPr>
      <xdr:spPr bwMode="auto">
        <a:xfrm>
          <a:off x="35560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308462</xdr:rowOff>
    </xdr:from>
    <xdr:ext cx="762000" cy="259045"/>
    <xdr:sp macro="" textlink="">
      <xdr:nvSpPr>
        <xdr:cNvPr id="123" name="テキスト ボックス 122"/>
        <xdr:cNvSpPr txBox="1"/>
      </xdr:nvSpPr>
      <xdr:spPr>
        <a:xfrm>
          <a:off x="3225800" y="691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238696</xdr:rowOff>
    </xdr:from>
    <xdr:to>
      <xdr:col>15</xdr:col>
      <xdr:colOff>101600</xdr:colOff>
      <xdr:row>35</xdr:row>
      <xdr:rowOff>340296</xdr:rowOff>
    </xdr:to>
    <xdr:sp macro="" textlink="">
      <xdr:nvSpPr>
        <xdr:cNvPr id="124" name="フローチャート: 判断 123"/>
        <xdr:cNvSpPr/>
      </xdr:nvSpPr>
      <xdr:spPr bwMode="auto">
        <a:xfrm>
          <a:off x="28575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325073</xdr:rowOff>
    </xdr:from>
    <xdr:ext cx="762000" cy="259045"/>
    <xdr:sp macro="" textlink="">
      <xdr:nvSpPr>
        <xdr:cNvPr id="125" name="テキスト ボックス 124"/>
        <xdr:cNvSpPr txBox="1"/>
      </xdr:nvSpPr>
      <xdr:spPr>
        <a:xfrm>
          <a:off x="2527300" y="693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89345</xdr:rowOff>
    </xdr:from>
    <xdr:to>
      <xdr:col>29</xdr:col>
      <xdr:colOff>177800</xdr:colOff>
      <xdr:row>33</xdr:row>
      <xdr:rowOff>190945</xdr:rowOff>
    </xdr:to>
    <xdr:sp macro="" textlink="">
      <xdr:nvSpPr>
        <xdr:cNvPr id="131" name="楕円 130"/>
        <xdr:cNvSpPr/>
      </xdr:nvSpPr>
      <xdr:spPr bwMode="auto">
        <a:xfrm>
          <a:off x="5600700" y="601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36022</xdr:rowOff>
    </xdr:from>
    <xdr:ext cx="762000" cy="259045"/>
    <xdr:sp macro="" textlink="">
      <xdr:nvSpPr>
        <xdr:cNvPr id="132" name="人口1人当たり決算額の推移該当値テキスト445"/>
        <xdr:cNvSpPr txBox="1"/>
      </xdr:nvSpPr>
      <xdr:spPr>
        <a:xfrm>
          <a:off x="5740400" y="59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166688</xdr:rowOff>
    </xdr:from>
    <xdr:to>
      <xdr:col>26</xdr:col>
      <xdr:colOff>101600</xdr:colOff>
      <xdr:row>33</xdr:row>
      <xdr:rowOff>268288</xdr:rowOff>
    </xdr:to>
    <xdr:sp macro="" textlink="">
      <xdr:nvSpPr>
        <xdr:cNvPr id="133" name="楕円 132"/>
        <xdr:cNvSpPr/>
      </xdr:nvSpPr>
      <xdr:spPr bwMode="auto">
        <a:xfrm>
          <a:off x="4953000" y="609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107015</xdr:rowOff>
    </xdr:from>
    <xdr:ext cx="736600" cy="259045"/>
    <xdr:sp macro="" textlink="">
      <xdr:nvSpPr>
        <xdr:cNvPr id="134" name="テキスト ボックス 133"/>
        <xdr:cNvSpPr txBox="1"/>
      </xdr:nvSpPr>
      <xdr:spPr>
        <a:xfrm>
          <a:off x="4622800" y="586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214579</xdr:rowOff>
    </xdr:from>
    <xdr:to>
      <xdr:col>22</xdr:col>
      <xdr:colOff>165100</xdr:colOff>
      <xdr:row>33</xdr:row>
      <xdr:rowOff>316179</xdr:rowOff>
    </xdr:to>
    <xdr:sp macro="" textlink="">
      <xdr:nvSpPr>
        <xdr:cNvPr id="135" name="楕円 134"/>
        <xdr:cNvSpPr/>
      </xdr:nvSpPr>
      <xdr:spPr bwMode="auto">
        <a:xfrm>
          <a:off x="4254500" y="613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154906</xdr:rowOff>
    </xdr:from>
    <xdr:ext cx="762000" cy="259045"/>
    <xdr:sp macro="" textlink="">
      <xdr:nvSpPr>
        <xdr:cNvPr id="136" name="テキスト ボックス 135"/>
        <xdr:cNvSpPr txBox="1"/>
      </xdr:nvSpPr>
      <xdr:spPr>
        <a:xfrm>
          <a:off x="3924300" y="590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35052</xdr:rowOff>
    </xdr:from>
    <xdr:to>
      <xdr:col>19</xdr:col>
      <xdr:colOff>38100</xdr:colOff>
      <xdr:row>33</xdr:row>
      <xdr:rowOff>136652</xdr:rowOff>
    </xdr:to>
    <xdr:sp macro="" textlink="">
      <xdr:nvSpPr>
        <xdr:cNvPr id="137" name="楕円 136"/>
        <xdr:cNvSpPr/>
      </xdr:nvSpPr>
      <xdr:spPr bwMode="auto">
        <a:xfrm>
          <a:off x="3556000" y="595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318279</xdr:rowOff>
    </xdr:from>
    <xdr:ext cx="762000" cy="259045"/>
    <xdr:sp macro="" textlink="">
      <xdr:nvSpPr>
        <xdr:cNvPr id="138" name="テキスト ボックス 137"/>
        <xdr:cNvSpPr txBox="1"/>
      </xdr:nvSpPr>
      <xdr:spPr>
        <a:xfrm>
          <a:off x="3225800" y="572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182232</xdr:rowOff>
    </xdr:from>
    <xdr:to>
      <xdr:col>15</xdr:col>
      <xdr:colOff>101600</xdr:colOff>
      <xdr:row>33</xdr:row>
      <xdr:rowOff>283832</xdr:rowOff>
    </xdr:to>
    <xdr:sp macro="" textlink="">
      <xdr:nvSpPr>
        <xdr:cNvPr id="139" name="楕円 138"/>
        <xdr:cNvSpPr/>
      </xdr:nvSpPr>
      <xdr:spPr bwMode="auto">
        <a:xfrm>
          <a:off x="2857500" y="6106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122559</xdr:rowOff>
    </xdr:from>
    <xdr:ext cx="762000" cy="259045"/>
    <xdr:sp macro="" textlink="">
      <xdr:nvSpPr>
        <xdr:cNvPr id="140" name="テキスト ボックス 139"/>
        <xdr:cNvSpPr txBox="1"/>
      </xdr:nvSpPr>
      <xdr:spPr>
        <a:xfrm>
          <a:off x="2527300" y="587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55,919
55,604
1,174.17
43,014,379
39,868,342
1,467,016
21,802,914
32,388,795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10560</xdr:rowOff>
    </xdr:from>
    <xdr:to>
      <xdr:col>24</xdr:col>
      <xdr:colOff>63500</xdr:colOff>
      <xdr:row>31</xdr:row>
      <xdr:rowOff>136976</xdr:rowOff>
    </xdr:to>
    <xdr:cxnSp macro="">
      <xdr:nvCxnSpPr>
        <xdr:cNvPr id="61" name="直線コネクタ 60"/>
        <xdr:cNvCxnSpPr/>
      </xdr:nvCxnSpPr>
      <xdr:spPr>
        <a:xfrm flipV="1">
          <a:off x="3797300" y="5325510"/>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136976</xdr:rowOff>
    </xdr:from>
    <xdr:to>
      <xdr:col>19</xdr:col>
      <xdr:colOff>177800</xdr:colOff>
      <xdr:row>31</xdr:row>
      <xdr:rowOff>152997</xdr:rowOff>
    </xdr:to>
    <xdr:cxnSp macro="">
      <xdr:nvCxnSpPr>
        <xdr:cNvPr id="64" name="直線コネクタ 63"/>
        <xdr:cNvCxnSpPr/>
      </xdr:nvCxnSpPr>
      <xdr:spPr>
        <a:xfrm flipV="1">
          <a:off x="2908300" y="5451926"/>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152997</xdr:rowOff>
    </xdr:from>
    <xdr:to>
      <xdr:col>15</xdr:col>
      <xdr:colOff>50800</xdr:colOff>
      <xdr:row>33</xdr:row>
      <xdr:rowOff>75387</xdr:rowOff>
    </xdr:to>
    <xdr:cxnSp macro="">
      <xdr:nvCxnSpPr>
        <xdr:cNvPr id="67" name="直線コネクタ 66"/>
        <xdr:cNvCxnSpPr/>
      </xdr:nvCxnSpPr>
      <xdr:spPr>
        <a:xfrm flipV="1">
          <a:off x="2019300" y="5467947"/>
          <a:ext cx="889000" cy="2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158805</xdr:rowOff>
    </xdr:from>
    <xdr:ext cx="534377" cy="259045"/>
    <xdr:sp macro="" textlink="">
      <xdr:nvSpPr>
        <xdr:cNvPr id="69" name="テキスト ボックス 68"/>
        <xdr:cNvSpPr txBox="1"/>
      </xdr:nvSpPr>
      <xdr:spPr>
        <a:xfrm>
          <a:off x="2641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75387</xdr:rowOff>
    </xdr:from>
    <xdr:to>
      <xdr:col>10</xdr:col>
      <xdr:colOff>114300</xdr:colOff>
      <xdr:row>33</xdr:row>
      <xdr:rowOff>91161</xdr:rowOff>
    </xdr:to>
    <xdr:cxnSp macro="">
      <xdr:nvCxnSpPr>
        <xdr:cNvPr id="70" name="直線コネクタ 69"/>
        <xdr:cNvCxnSpPr/>
      </xdr:nvCxnSpPr>
      <xdr:spPr>
        <a:xfrm flipV="1">
          <a:off x="1130300" y="5733237"/>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141298</xdr:rowOff>
    </xdr:from>
    <xdr:ext cx="534377" cy="259045"/>
    <xdr:sp macro="" textlink="">
      <xdr:nvSpPr>
        <xdr:cNvPr id="72" name="テキスト ボックス 71"/>
        <xdr:cNvSpPr txBox="1"/>
      </xdr:nvSpPr>
      <xdr:spPr>
        <a:xfrm>
          <a:off x="1752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146346</xdr:rowOff>
    </xdr:from>
    <xdr:ext cx="534377" cy="259045"/>
    <xdr:sp macro="" textlink="">
      <xdr:nvSpPr>
        <xdr:cNvPr id="74" name="テキスト ボックス 73"/>
        <xdr:cNvSpPr txBox="1"/>
      </xdr:nvSpPr>
      <xdr:spPr>
        <a:xfrm>
          <a:off x="863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131210</xdr:rowOff>
    </xdr:from>
    <xdr:to>
      <xdr:col>24</xdr:col>
      <xdr:colOff>114300</xdr:colOff>
      <xdr:row>31</xdr:row>
      <xdr:rowOff>61360</xdr:rowOff>
    </xdr:to>
    <xdr:sp macro="" textlink="">
      <xdr:nvSpPr>
        <xdr:cNvPr id="80" name="楕円 79"/>
        <xdr:cNvSpPr/>
      </xdr:nvSpPr>
      <xdr:spPr>
        <a:xfrm>
          <a:off x="4584700" y="52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84237</xdr:rowOff>
    </xdr:from>
    <xdr:ext cx="599010" cy="259045"/>
    <xdr:sp macro="" textlink="">
      <xdr:nvSpPr>
        <xdr:cNvPr id="81" name="人件費該当値テキスト"/>
        <xdr:cNvSpPr txBox="1"/>
      </xdr:nvSpPr>
      <xdr:spPr>
        <a:xfrm>
          <a:off x="4686300" y="522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86176</xdr:rowOff>
    </xdr:from>
    <xdr:to>
      <xdr:col>20</xdr:col>
      <xdr:colOff>38100</xdr:colOff>
      <xdr:row>32</xdr:row>
      <xdr:rowOff>16326</xdr:rowOff>
    </xdr:to>
    <xdr:sp macro="" textlink="">
      <xdr:nvSpPr>
        <xdr:cNvPr id="82" name="楕円 81"/>
        <xdr:cNvSpPr/>
      </xdr:nvSpPr>
      <xdr:spPr>
        <a:xfrm>
          <a:off x="3746500" y="54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32853</xdr:rowOff>
    </xdr:from>
    <xdr:ext cx="599010" cy="259045"/>
    <xdr:sp macro="" textlink="">
      <xdr:nvSpPr>
        <xdr:cNvPr id="83" name="テキスト ボックス 82"/>
        <xdr:cNvSpPr txBox="1"/>
      </xdr:nvSpPr>
      <xdr:spPr>
        <a:xfrm>
          <a:off x="3497795" y="517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102197</xdr:rowOff>
    </xdr:from>
    <xdr:to>
      <xdr:col>15</xdr:col>
      <xdr:colOff>101600</xdr:colOff>
      <xdr:row>32</xdr:row>
      <xdr:rowOff>32347</xdr:rowOff>
    </xdr:to>
    <xdr:sp macro="" textlink="">
      <xdr:nvSpPr>
        <xdr:cNvPr id="84" name="楕円 83"/>
        <xdr:cNvSpPr/>
      </xdr:nvSpPr>
      <xdr:spPr>
        <a:xfrm>
          <a:off x="2857500" y="54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48874</xdr:rowOff>
    </xdr:from>
    <xdr:ext cx="599010" cy="259045"/>
    <xdr:sp macro="" textlink="">
      <xdr:nvSpPr>
        <xdr:cNvPr id="85" name="テキスト ボックス 84"/>
        <xdr:cNvSpPr txBox="1"/>
      </xdr:nvSpPr>
      <xdr:spPr>
        <a:xfrm>
          <a:off x="2608795" y="519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24587</xdr:rowOff>
    </xdr:from>
    <xdr:to>
      <xdr:col>10</xdr:col>
      <xdr:colOff>165100</xdr:colOff>
      <xdr:row>33</xdr:row>
      <xdr:rowOff>126187</xdr:rowOff>
    </xdr:to>
    <xdr:sp macro="" textlink="">
      <xdr:nvSpPr>
        <xdr:cNvPr id="86" name="楕円 85"/>
        <xdr:cNvSpPr/>
      </xdr:nvSpPr>
      <xdr:spPr>
        <a:xfrm>
          <a:off x="1968500" y="56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142714</xdr:rowOff>
    </xdr:from>
    <xdr:ext cx="534377" cy="259045"/>
    <xdr:sp macro="" textlink="">
      <xdr:nvSpPr>
        <xdr:cNvPr id="87" name="テキスト ボックス 86"/>
        <xdr:cNvSpPr txBox="1"/>
      </xdr:nvSpPr>
      <xdr:spPr>
        <a:xfrm>
          <a:off x="1752111" y="545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40361</xdr:rowOff>
    </xdr:from>
    <xdr:to>
      <xdr:col>6</xdr:col>
      <xdr:colOff>38100</xdr:colOff>
      <xdr:row>33</xdr:row>
      <xdr:rowOff>141961</xdr:rowOff>
    </xdr:to>
    <xdr:sp macro="" textlink="">
      <xdr:nvSpPr>
        <xdr:cNvPr id="88" name="楕円 87"/>
        <xdr:cNvSpPr/>
      </xdr:nvSpPr>
      <xdr:spPr>
        <a:xfrm>
          <a:off x="1079500" y="56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158488</xdr:rowOff>
    </xdr:from>
    <xdr:ext cx="534377" cy="259045"/>
    <xdr:sp macro="" textlink="">
      <xdr:nvSpPr>
        <xdr:cNvPr id="89" name="テキスト ボックス 88"/>
        <xdr:cNvSpPr txBox="1"/>
      </xdr:nvSpPr>
      <xdr:spPr>
        <a:xfrm>
          <a:off x="863111" y="54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60191</xdr:rowOff>
    </xdr:from>
    <xdr:to>
      <xdr:col>24</xdr:col>
      <xdr:colOff>63500</xdr:colOff>
      <xdr:row>55</xdr:row>
      <xdr:rowOff>118070</xdr:rowOff>
    </xdr:to>
    <xdr:cxnSp macro="">
      <xdr:nvCxnSpPr>
        <xdr:cNvPr id="121" name="直線コネクタ 120"/>
        <xdr:cNvCxnSpPr/>
      </xdr:nvCxnSpPr>
      <xdr:spPr>
        <a:xfrm flipV="1">
          <a:off x="3797300" y="9318491"/>
          <a:ext cx="838200" cy="2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116176</xdr:rowOff>
    </xdr:from>
    <xdr:to>
      <xdr:col>19</xdr:col>
      <xdr:colOff>177800</xdr:colOff>
      <xdr:row>55</xdr:row>
      <xdr:rowOff>118070</xdr:rowOff>
    </xdr:to>
    <xdr:cxnSp macro="">
      <xdr:nvCxnSpPr>
        <xdr:cNvPr id="124" name="直線コネクタ 123"/>
        <xdr:cNvCxnSpPr/>
      </xdr:nvCxnSpPr>
      <xdr:spPr>
        <a:xfrm>
          <a:off x="2908300" y="9545926"/>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116176</xdr:rowOff>
    </xdr:from>
    <xdr:to>
      <xdr:col>15</xdr:col>
      <xdr:colOff>50800</xdr:colOff>
      <xdr:row>56</xdr:row>
      <xdr:rowOff>4673</xdr:rowOff>
    </xdr:to>
    <xdr:cxnSp macro="">
      <xdr:nvCxnSpPr>
        <xdr:cNvPr id="127" name="直線コネクタ 126"/>
        <xdr:cNvCxnSpPr/>
      </xdr:nvCxnSpPr>
      <xdr:spPr>
        <a:xfrm flipV="1">
          <a:off x="2019300" y="9545926"/>
          <a:ext cx="889000" cy="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32863</xdr:rowOff>
    </xdr:from>
    <xdr:ext cx="534377" cy="259045"/>
    <xdr:sp macro="" textlink="">
      <xdr:nvSpPr>
        <xdr:cNvPr id="129" name="テキスト ボックス 128"/>
        <xdr:cNvSpPr txBox="1"/>
      </xdr:nvSpPr>
      <xdr:spPr>
        <a:xfrm>
          <a:off x="2641111" y="98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134725</xdr:rowOff>
    </xdr:from>
    <xdr:to>
      <xdr:col>10</xdr:col>
      <xdr:colOff>114300</xdr:colOff>
      <xdr:row>56</xdr:row>
      <xdr:rowOff>4673</xdr:rowOff>
    </xdr:to>
    <xdr:cxnSp macro="">
      <xdr:nvCxnSpPr>
        <xdr:cNvPr id="130" name="直線コネクタ 129"/>
        <xdr:cNvCxnSpPr/>
      </xdr:nvCxnSpPr>
      <xdr:spPr>
        <a:xfrm>
          <a:off x="1130300" y="9564475"/>
          <a:ext cx="889000" cy="4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64497</xdr:rowOff>
    </xdr:from>
    <xdr:ext cx="534377" cy="259045"/>
    <xdr:sp macro="" textlink="">
      <xdr:nvSpPr>
        <xdr:cNvPr id="132" name="テキスト ボックス 131"/>
        <xdr:cNvSpPr txBox="1"/>
      </xdr:nvSpPr>
      <xdr:spPr>
        <a:xfrm>
          <a:off x="1752111" y="98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114103</xdr:rowOff>
    </xdr:from>
    <xdr:ext cx="534377" cy="259045"/>
    <xdr:sp macro="" textlink="">
      <xdr:nvSpPr>
        <xdr:cNvPr id="134" name="テキスト ボックス 133"/>
        <xdr:cNvSpPr txBox="1"/>
      </xdr:nvSpPr>
      <xdr:spPr>
        <a:xfrm>
          <a:off x="863111" y="98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9391</xdr:rowOff>
    </xdr:from>
    <xdr:to>
      <xdr:col>24</xdr:col>
      <xdr:colOff>114300</xdr:colOff>
      <xdr:row>54</xdr:row>
      <xdr:rowOff>110991</xdr:rowOff>
    </xdr:to>
    <xdr:sp macro="" textlink="">
      <xdr:nvSpPr>
        <xdr:cNvPr id="140" name="楕円 139"/>
        <xdr:cNvSpPr/>
      </xdr:nvSpPr>
      <xdr:spPr>
        <a:xfrm>
          <a:off x="4584700" y="92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32268</xdr:rowOff>
    </xdr:from>
    <xdr:ext cx="599010" cy="259045"/>
    <xdr:sp macro="" textlink="">
      <xdr:nvSpPr>
        <xdr:cNvPr id="141" name="物件費該当値テキスト"/>
        <xdr:cNvSpPr txBox="1"/>
      </xdr:nvSpPr>
      <xdr:spPr>
        <a:xfrm>
          <a:off x="4686300" y="911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67270</xdr:rowOff>
    </xdr:from>
    <xdr:to>
      <xdr:col>20</xdr:col>
      <xdr:colOff>38100</xdr:colOff>
      <xdr:row>55</xdr:row>
      <xdr:rowOff>168870</xdr:rowOff>
    </xdr:to>
    <xdr:sp macro="" textlink="">
      <xdr:nvSpPr>
        <xdr:cNvPr id="142" name="楕円 141"/>
        <xdr:cNvSpPr/>
      </xdr:nvSpPr>
      <xdr:spPr>
        <a:xfrm>
          <a:off x="3746500" y="94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13947</xdr:rowOff>
    </xdr:from>
    <xdr:ext cx="534377" cy="259045"/>
    <xdr:sp macro="" textlink="">
      <xdr:nvSpPr>
        <xdr:cNvPr id="143" name="テキスト ボックス 142"/>
        <xdr:cNvSpPr txBox="1"/>
      </xdr:nvSpPr>
      <xdr:spPr>
        <a:xfrm>
          <a:off x="3530111" y="92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65376</xdr:rowOff>
    </xdr:from>
    <xdr:to>
      <xdr:col>15</xdr:col>
      <xdr:colOff>101600</xdr:colOff>
      <xdr:row>55</xdr:row>
      <xdr:rowOff>166976</xdr:rowOff>
    </xdr:to>
    <xdr:sp macro="" textlink="">
      <xdr:nvSpPr>
        <xdr:cNvPr id="144" name="楕円 143"/>
        <xdr:cNvSpPr/>
      </xdr:nvSpPr>
      <xdr:spPr>
        <a:xfrm>
          <a:off x="2857500" y="94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12053</xdr:rowOff>
    </xdr:from>
    <xdr:ext cx="534377" cy="259045"/>
    <xdr:sp macro="" textlink="">
      <xdr:nvSpPr>
        <xdr:cNvPr id="145" name="テキスト ボックス 144"/>
        <xdr:cNvSpPr txBox="1"/>
      </xdr:nvSpPr>
      <xdr:spPr>
        <a:xfrm>
          <a:off x="2641111" y="927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125323</xdr:rowOff>
    </xdr:from>
    <xdr:to>
      <xdr:col>10</xdr:col>
      <xdr:colOff>165100</xdr:colOff>
      <xdr:row>56</xdr:row>
      <xdr:rowOff>55473</xdr:rowOff>
    </xdr:to>
    <xdr:sp macro="" textlink="">
      <xdr:nvSpPr>
        <xdr:cNvPr id="146" name="楕円 145"/>
        <xdr:cNvSpPr/>
      </xdr:nvSpPr>
      <xdr:spPr>
        <a:xfrm>
          <a:off x="1968500" y="95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72000</xdr:rowOff>
    </xdr:from>
    <xdr:ext cx="534377" cy="259045"/>
    <xdr:sp macro="" textlink="">
      <xdr:nvSpPr>
        <xdr:cNvPr id="147" name="テキスト ボックス 146"/>
        <xdr:cNvSpPr txBox="1"/>
      </xdr:nvSpPr>
      <xdr:spPr>
        <a:xfrm>
          <a:off x="1752111" y="93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83925</xdr:rowOff>
    </xdr:from>
    <xdr:to>
      <xdr:col>6</xdr:col>
      <xdr:colOff>38100</xdr:colOff>
      <xdr:row>56</xdr:row>
      <xdr:rowOff>14075</xdr:rowOff>
    </xdr:to>
    <xdr:sp macro="" textlink="">
      <xdr:nvSpPr>
        <xdr:cNvPr id="148" name="楕円 147"/>
        <xdr:cNvSpPr/>
      </xdr:nvSpPr>
      <xdr:spPr>
        <a:xfrm>
          <a:off x="1079500" y="95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30602</xdr:rowOff>
    </xdr:from>
    <xdr:ext cx="534377" cy="259045"/>
    <xdr:sp macro="" textlink="">
      <xdr:nvSpPr>
        <xdr:cNvPr id="149" name="テキスト ボックス 148"/>
        <xdr:cNvSpPr txBox="1"/>
      </xdr:nvSpPr>
      <xdr:spPr>
        <a:xfrm>
          <a:off x="863111" y="92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35192</xdr:rowOff>
    </xdr:from>
    <xdr:to>
      <xdr:col>24</xdr:col>
      <xdr:colOff>63500</xdr:colOff>
      <xdr:row>71</xdr:row>
      <xdr:rowOff>15761</xdr:rowOff>
    </xdr:to>
    <xdr:cxnSp macro="">
      <xdr:nvCxnSpPr>
        <xdr:cNvPr id="178" name="直線コネクタ 177"/>
        <xdr:cNvCxnSpPr/>
      </xdr:nvCxnSpPr>
      <xdr:spPr>
        <a:xfrm>
          <a:off x="3797300" y="12036692"/>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35192</xdr:rowOff>
    </xdr:from>
    <xdr:to>
      <xdr:col>19</xdr:col>
      <xdr:colOff>177800</xdr:colOff>
      <xdr:row>71</xdr:row>
      <xdr:rowOff>154863</xdr:rowOff>
    </xdr:to>
    <xdr:cxnSp macro="">
      <xdr:nvCxnSpPr>
        <xdr:cNvPr id="181" name="直線コネクタ 180"/>
        <xdr:cNvCxnSpPr/>
      </xdr:nvCxnSpPr>
      <xdr:spPr>
        <a:xfrm flipV="1">
          <a:off x="2908300" y="12036692"/>
          <a:ext cx="889000" cy="29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154863</xdr:rowOff>
    </xdr:from>
    <xdr:to>
      <xdr:col>15</xdr:col>
      <xdr:colOff>50800</xdr:colOff>
      <xdr:row>75</xdr:row>
      <xdr:rowOff>90094</xdr:rowOff>
    </xdr:to>
    <xdr:cxnSp macro="">
      <xdr:nvCxnSpPr>
        <xdr:cNvPr id="184" name="直線コネクタ 183"/>
        <xdr:cNvCxnSpPr/>
      </xdr:nvCxnSpPr>
      <xdr:spPr>
        <a:xfrm flipV="1">
          <a:off x="2019300" y="12327813"/>
          <a:ext cx="889000" cy="6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125734</xdr:rowOff>
    </xdr:from>
    <xdr:ext cx="469744" cy="259045"/>
    <xdr:sp macro="" textlink="">
      <xdr:nvSpPr>
        <xdr:cNvPr id="186" name="テキスト ボックス 185"/>
        <xdr:cNvSpPr txBox="1"/>
      </xdr:nvSpPr>
      <xdr:spPr>
        <a:xfrm>
          <a:off x="2673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46736</xdr:rowOff>
    </xdr:from>
    <xdr:to>
      <xdr:col>10</xdr:col>
      <xdr:colOff>114300</xdr:colOff>
      <xdr:row>75</xdr:row>
      <xdr:rowOff>90094</xdr:rowOff>
    </xdr:to>
    <xdr:cxnSp macro="">
      <xdr:nvCxnSpPr>
        <xdr:cNvPr id="187" name="直線コネクタ 186"/>
        <xdr:cNvCxnSpPr/>
      </xdr:nvCxnSpPr>
      <xdr:spPr>
        <a:xfrm>
          <a:off x="1130300" y="12734036"/>
          <a:ext cx="889000" cy="2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29075</xdr:rowOff>
    </xdr:from>
    <xdr:ext cx="469744" cy="259045"/>
    <xdr:sp macro="" textlink="">
      <xdr:nvSpPr>
        <xdr:cNvPr id="189" name="テキスト ボックス 188"/>
        <xdr:cNvSpPr txBox="1"/>
      </xdr:nvSpPr>
      <xdr:spPr>
        <a:xfrm>
          <a:off x="1784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163186</xdr:rowOff>
    </xdr:from>
    <xdr:ext cx="469744" cy="259045"/>
    <xdr:sp macro="" textlink="">
      <xdr:nvSpPr>
        <xdr:cNvPr id="191" name="テキスト ボックス 190"/>
        <xdr:cNvSpPr txBox="1"/>
      </xdr:nvSpPr>
      <xdr:spPr>
        <a:xfrm>
          <a:off x="895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136411</xdr:rowOff>
    </xdr:from>
    <xdr:to>
      <xdr:col>24</xdr:col>
      <xdr:colOff>114300</xdr:colOff>
      <xdr:row>71</xdr:row>
      <xdr:rowOff>66561</xdr:rowOff>
    </xdr:to>
    <xdr:sp macro="" textlink="">
      <xdr:nvSpPr>
        <xdr:cNvPr id="197" name="楕円 196"/>
        <xdr:cNvSpPr/>
      </xdr:nvSpPr>
      <xdr:spPr>
        <a:xfrm>
          <a:off x="4584700" y="1213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89438</xdr:rowOff>
    </xdr:from>
    <xdr:ext cx="534377" cy="259045"/>
    <xdr:sp macro="" textlink="">
      <xdr:nvSpPr>
        <xdr:cNvPr id="198" name="維持補修費該当値テキスト"/>
        <xdr:cNvSpPr txBox="1"/>
      </xdr:nvSpPr>
      <xdr:spPr>
        <a:xfrm>
          <a:off x="4686300" y="1209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155842</xdr:rowOff>
    </xdr:from>
    <xdr:to>
      <xdr:col>20</xdr:col>
      <xdr:colOff>38100</xdr:colOff>
      <xdr:row>70</xdr:row>
      <xdr:rowOff>85992</xdr:rowOff>
    </xdr:to>
    <xdr:sp macro="" textlink="">
      <xdr:nvSpPr>
        <xdr:cNvPr id="199" name="楕円 198"/>
        <xdr:cNvSpPr/>
      </xdr:nvSpPr>
      <xdr:spPr>
        <a:xfrm>
          <a:off x="3746500" y="119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102519</xdr:rowOff>
    </xdr:from>
    <xdr:ext cx="534377" cy="259045"/>
    <xdr:sp macro="" textlink="">
      <xdr:nvSpPr>
        <xdr:cNvPr id="200" name="テキスト ボックス 199"/>
        <xdr:cNvSpPr txBox="1"/>
      </xdr:nvSpPr>
      <xdr:spPr>
        <a:xfrm>
          <a:off x="3530111" y="117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104063</xdr:rowOff>
    </xdr:from>
    <xdr:to>
      <xdr:col>15</xdr:col>
      <xdr:colOff>101600</xdr:colOff>
      <xdr:row>72</xdr:row>
      <xdr:rowOff>34213</xdr:rowOff>
    </xdr:to>
    <xdr:sp macro="" textlink="">
      <xdr:nvSpPr>
        <xdr:cNvPr id="201" name="楕円 200"/>
        <xdr:cNvSpPr/>
      </xdr:nvSpPr>
      <xdr:spPr>
        <a:xfrm>
          <a:off x="2857500" y="12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50740</xdr:rowOff>
    </xdr:from>
    <xdr:ext cx="534377" cy="259045"/>
    <xdr:sp macro="" textlink="">
      <xdr:nvSpPr>
        <xdr:cNvPr id="202" name="テキスト ボックス 201"/>
        <xdr:cNvSpPr txBox="1"/>
      </xdr:nvSpPr>
      <xdr:spPr>
        <a:xfrm>
          <a:off x="2641111" y="120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39294</xdr:rowOff>
    </xdr:from>
    <xdr:to>
      <xdr:col>10</xdr:col>
      <xdr:colOff>165100</xdr:colOff>
      <xdr:row>75</xdr:row>
      <xdr:rowOff>140894</xdr:rowOff>
    </xdr:to>
    <xdr:sp macro="" textlink="">
      <xdr:nvSpPr>
        <xdr:cNvPr id="203" name="楕円 202"/>
        <xdr:cNvSpPr/>
      </xdr:nvSpPr>
      <xdr:spPr>
        <a:xfrm>
          <a:off x="1968500" y="128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157421</xdr:rowOff>
    </xdr:from>
    <xdr:ext cx="534377" cy="259045"/>
    <xdr:sp macro="" textlink="">
      <xdr:nvSpPr>
        <xdr:cNvPr id="204" name="テキスト ボックス 203"/>
        <xdr:cNvSpPr txBox="1"/>
      </xdr:nvSpPr>
      <xdr:spPr>
        <a:xfrm>
          <a:off x="1752111" y="126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167386</xdr:rowOff>
    </xdr:from>
    <xdr:to>
      <xdr:col>6</xdr:col>
      <xdr:colOff>38100</xdr:colOff>
      <xdr:row>74</xdr:row>
      <xdr:rowOff>97536</xdr:rowOff>
    </xdr:to>
    <xdr:sp macro="" textlink="">
      <xdr:nvSpPr>
        <xdr:cNvPr id="205" name="楕円 204"/>
        <xdr:cNvSpPr/>
      </xdr:nvSpPr>
      <xdr:spPr>
        <a:xfrm>
          <a:off x="1079500" y="12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114063</xdr:rowOff>
    </xdr:from>
    <xdr:ext cx="534377" cy="259045"/>
    <xdr:sp macro="" textlink="">
      <xdr:nvSpPr>
        <xdr:cNvPr id="206" name="テキスト ボックス 205"/>
        <xdr:cNvSpPr txBox="1"/>
      </xdr:nvSpPr>
      <xdr:spPr>
        <a:xfrm>
          <a:off x="863111" y="12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86127</xdr:rowOff>
    </xdr:from>
    <xdr:to>
      <xdr:col>24</xdr:col>
      <xdr:colOff>63500</xdr:colOff>
      <xdr:row>96</xdr:row>
      <xdr:rowOff>41957</xdr:rowOff>
    </xdr:to>
    <xdr:cxnSp macro="">
      <xdr:nvCxnSpPr>
        <xdr:cNvPr id="238" name="直線コネクタ 237"/>
        <xdr:cNvCxnSpPr/>
      </xdr:nvCxnSpPr>
      <xdr:spPr>
        <a:xfrm>
          <a:off x="3797300" y="16373877"/>
          <a:ext cx="838200" cy="1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86127</xdr:rowOff>
    </xdr:from>
    <xdr:to>
      <xdr:col>19</xdr:col>
      <xdr:colOff>177800</xdr:colOff>
      <xdr:row>98</xdr:row>
      <xdr:rowOff>2539</xdr:rowOff>
    </xdr:to>
    <xdr:cxnSp macro="">
      <xdr:nvCxnSpPr>
        <xdr:cNvPr id="241" name="直線コネクタ 240"/>
        <xdr:cNvCxnSpPr/>
      </xdr:nvCxnSpPr>
      <xdr:spPr>
        <a:xfrm flipV="1">
          <a:off x="2908300" y="16373877"/>
          <a:ext cx="889000" cy="4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145137</xdr:rowOff>
    </xdr:from>
    <xdr:to>
      <xdr:col>15</xdr:col>
      <xdr:colOff>50800</xdr:colOff>
      <xdr:row>98</xdr:row>
      <xdr:rowOff>2539</xdr:rowOff>
    </xdr:to>
    <xdr:cxnSp macro="">
      <xdr:nvCxnSpPr>
        <xdr:cNvPr id="244" name="直線コネクタ 243"/>
        <xdr:cNvCxnSpPr/>
      </xdr:nvCxnSpPr>
      <xdr:spPr>
        <a:xfrm>
          <a:off x="2019300" y="16775787"/>
          <a:ext cx="889000" cy="2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139394</xdr:rowOff>
    </xdr:from>
    <xdr:ext cx="599010" cy="259045"/>
    <xdr:sp macro="" textlink="">
      <xdr:nvSpPr>
        <xdr:cNvPr id="246" name="テキスト ボックス 245"/>
        <xdr:cNvSpPr txBox="1"/>
      </xdr:nvSpPr>
      <xdr:spPr>
        <a:xfrm>
          <a:off x="2608795" y="160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145137</xdr:rowOff>
    </xdr:from>
    <xdr:to>
      <xdr:col>10</xdr:col>
      <xdr:colOff>114300</xdr:colOff>
      <xdr:row>98</xdr:row>
      <xdr:rowOff>53665</xdr:rowOff>
    </xdr:to>
    <xdr:cxnSp macro="">
      <xdr:nvCxnSpPr>
        <xdr:cNvPr id="247" name="直線コネクタ 246"/>
        <xdr:cNvCxnSpPr/>
      </xdr:nvCxnSpPr>
      <xdr:spPr>
        <a:xfrm flipV="1">
          <a:off x="1130300" y="16775787"/>
          <a:ext cx="889000" cy="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69551</xdr:rowOff>
    </xdr:from>
    <xdr:to>
      <xdr:col>10</xdr:col>
      <xdr:colOff>165100</xdr:colOff>
      <xdr:row>95</xdr:row>
      <xdr:rowOff>171151</xdr:rowOff>
    </xdr:to>
    <xdr:sp macro="" textlink="">
      <xdr:nvSpPr>
        <xdr:cNvPr id="248" name="フローチャート: 判断 247"/>
        <xdr:cNvSpPr/>
      </xdr:nvSpPr>
      <xdr:spPr>
        <a:xfrm>
          <a:off x="1968500" y="1635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16228</xdr:rowOff>
    </xdr:from>
    <xdr:ext cx="599010" cy="259045"/>
    <xdr:sp macro="" textlink="">
      <xdr:nvSpPr>
        <xdr:cNvPr id="249" name="テキスト ボックス 248"/>
        <xdr:cNvSpPr txBox="1"/>
      </xdr:nvSpPr>
      <xdr:spPr>
        <a:xfrm>
          <a:off x="1719795" y="1613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134604</xdr:rowOff>
    </xdr:from>
    <xdr:to>
      <xdr:col>6</xdr:col>
      <xdr:colOff>38100</xdr:colOff>
      <xdr:row>96</xdr:row>
      <xdr:rowOff>64754</xdr:rowOff>
    </xdr:to>
    <xdr:sp macro="" textlink="">
      <xdr:nvSpPr>
        <xdr:cNvPr id="250" name="フローチャート: 判断 249"/>
        <xdr:cNvSpPr/>
      </xdr:nvSpPr>
      <xdr:spPr>
        <a:xfrm>
          <a:off x="1079500" y="164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81281</xdr:rowOff>
    </xdr:from>
    <xdr:ext cx="534377" cy="259045"/>
    <xdr:sp macro="" textlink="">
      <xdr:nvSpPr>
        <xdr:cNvPr id="251" name="テキスト ボックス 250"/>
        <xdr:cNvSpPr txBox="1"/>
      </xdr:nvSpPr>
      <xdr:spPr>
        <a:xfrm>
          <a:off x="863111" y="161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162607</xdr:rowOff>
    </xdr:from>
    <xdr:to>
      <xdr:col>24</xdr:col>
      <xdr:colOff>114300</xdr:colOff>
      <xdr:row>96</xdr:row>
      <xdr:rowOff>92757</xdr:rowOff>
    </xdr:to>
    <xdr:sp macro="" textlink="">
      <xdr:nvSpPr>
        <xdr:cNvPr id="257" name="楕円 256"/>
        <xdr:cNvSpPr/>
      </xdr:nvSpPr>
      <xdr:spPr>
        <a:xfrm>
          <a:off x="4584700" y="164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141034</xdr:rowOff>
    </xdr:from>
    <xdr:ext cx="534377" cy="259045"/>
    <xdr:sp macro="" textlink="">
      <xdr:nvSpPr>
        <xdr:cNvPr id="258" name="扶助費該当値テキスト"/>
        <xdr:cNvSpPr txBox="1"/>
      </xdr:nvSpPr>
      <xdr:spPr>
        <a:xfrm>
          <a:off x="4686300" y="164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35327</xdr:rowOff>
    </xdr:from>
    <xdr:to>
      <xdr:col>20</xdr:col>
      <xdr:colOff>38100</xdr:colOff>
      <xdr:row>95</xdr:row>
      <xdr:rowOff>136927</xdr:rowOff>
    </xdr:to>
    <xdr:sp macro="" textlink="">
      <xdr:nvSpPr>
        <xdr:cNvPr id="259" name="楕円 258"/>
        <xdr:cNvSpPr/>
      </xdr:nvSpPr>
      <xdr:spPr>
        <a:xfrm>
          <a:off x="3746500" y="163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128054</xdr:rowOff>
    </xdr:from>
    <xdr:ext cx="599010" cy="259045"/>
    <xdr:sp macro="" textlink="">
      <xdr:nvSpPr>
        <xdr:cNvPr id="260" name="テキスト ボックス 259"/>
        <xdr:cNvSpPr txBox="1"/>
      </xdr:nvSpPr>
      <xdr:spPr>
        <a:xfrm>
          <a:off x="3497795" y="1641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123189</xdr:rowOff>
    </xdr:from>
    <xdr:to>
      <xdr:col>15</xdr:col>
      <xdr:colOff>101600</xdr:colOff>
      <xdr:row>98</xdr:row>
      <xdr:rowOff>53339</xdr:rowOff>
    </xdr:to>
    <xdr:sp macro="" textlink="">
      <xdr:nvSpPr>
        <xdr:cNvPr id="261" name="楕円 260"/>
        <xdr:cNvSpPr/>
      </xdr:nvSpPr>
      <xdr:spPr>
        <a:xfrm>
          <a:off x="2857500" y="167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44466</xdr:rowOff>
    </xdr:from>
    <xdr:ext cx="534377" cy="259045"/>
    <xdr:sp macro="" textlink="">
      <xdr:nvSpPr>
        <xdr:cNvPr id="262" name="テキスト ボックス 261"/>
        <xdr:cNvSpPr txBox="1"/>
      </xdr:nvSpPr>
      <xdr:spPr>
        <a:xfrm>
          <a:off x="2641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94337</xdr:rowOff>
    </xdr:from>
    <xdr:to>
      <xdr:col>10</xdr:col>
      <xdr:colOff>165100</xdr:colOff>
      <xdr:row>98</xdr:row>
      <xdr:rowOff>24487</xdr:rowOff>
    </xdr:to>
    <xdr:sp macro="" textlink="">
      <xdr:nvSpPr>
        <xdr:cNvPr id="263" name="楕円 262"/>
        <xdr:cNvSpPr/>
      </xdr:nvSpPr>
      <xdr:spPr>
        <a:xfrm>
          <a:off x="1968500" y="167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15614</xdr:rowOff>
    </xdr:from>
    <xdr:ext cx="534377" cy="259045"/>
    <xdr:sp macro="" textlink="">
      <xdr:nvSpPr>
        <xdr:cNvPr id="264" name="テキスト ボックス 263"/>
        <xdr:cNvSpPr txBox="1"/>
      </xdr:nvSpPr>
      <xdr:spPr>
        <a:xfrm>
          <a:off x="1752111" y="168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2865</xdr:rowOff>
    </xdr:from>
    <xdr:to>
      <xdr:col>6</xdr:col>
      <xdr:colOff>38100</xdr:colOff>
      <xdr:row>98</xdr:row>
      <xdr:rowOff>104465</xdr:rowOff>
    </xdr:to>
    <xdr:sp macro="" textlink="">
      <xdr:nvSpPr>
        <xdr:cNvPr id="265" name="楕円 264"/>
        <xdr:cNvSpPr/>
      </xdr:nvSpPr>
      <xdr:spPr>
        <a:xfrm>
          <a:off x="1079500" y="168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95592</xdr:rowOff>
    </xdr:from>
    <xdr:ext cx="534377" cy="259045"/>
    <xdr:sp macro="" textlink="">
      <xdr:nvSpPr>
        <xdr:cNvPr id="266" name="テキスト ボックス 265"/>
        <xdr:cNvSpPr txBox="1"/>
      </xdr:nvSpPr>
      <xdr:spPr>
        <a:xfrm>
          <a:off x="863111" y="168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119476</xdr:rowOff>
    </xdr:from>
    <xdr:to>
      <xdr:col>55</xdr:col>
      <xdr:colOff>0</xdr:colOff>
      <xdr:row>35</xdr:row>
      <xdr:rowOff>60025</xdr:rowOff>
    </xdr:to>
    <xdr:cxnSp macro="">
      <xdr:nvCxnSpPr>
        <xdr:cNvPr id="295" name="直線コネクタ 294"/>
        <xdr:cNvCxnSpPr/>
      </xdr:nvCxnSpPr>
      <xdr:spPr>
        <a:xfrm flipV="1">
          <a:off x="9639300" y="5948776"/>
          <a:ext cx="838200" cy="11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39710</xdr:rowOff>
    </xdr:from>
    <xdr:to>
      <xdr:col>50</xdr:col>
      <xdr:colOff>114300</xdr:colOff>
      <xdr:row>35</xdr:row>
      <xdr:rowOff>60025</xdr:rowOff>
    </xdr:to>
    <xdr:cxnSp macro="">
      <xdr:nvCxnSpPr>
        <xdr:cNvPr id="298" name="直線コネクタ 297"/>
        <xdr:cNvCxnSpPr/>
      </xdr:nvCxnSpPr>
      <xdr:spPr>
        <a:xfrm>
          <a:off x="8750300" y="5354660"/>
          <a:ext cx="889000" cy="70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39710</xdr:rowOff>
    </xdr:from>
    <xdr:to>
      <xdr:col>45</xdr:col>
      <xdr:colOff>177800</xdr:colOff>
      <xdr:row>37</xdr:row>
      <xdr:rowOff>111018</xdr:rowOff>
    </xdr:to>
    <xdr:cxnSp macro="">
      <xdr:nvCxnSpPr>
        <xdr:cNvPr id="301" name="直線コネクタ 300"/>
        <xdr:cNvCxnSpPr/>
      </xdr:nvCxnSpPr>
      <xdr:spPr>
        <a:xfrm flipV="1">
          <a:off x="7861300" y="5354660"/>
          <a:ext cx="889000" cy="110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3" name="テキスト ボックス 302"/>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111018</xdr:rowOff>
    </xdr:from>
    <xdr:to>
      <xdr:col>41</xdr:col>
      <xdr:colOff>50800</xdr:colOff>
      <xdr:row>37</xdr:row>
      <xdr:rowOff>129756</xdr:rowOff>
    </xdr:to>
    <xdr:cxnSp macro="">
      <xdr:nvCxnSpPr>
        <xdr:cNvPr id="304" name="直線コネクタ 303"/>
        <xdr:cNvCxnSpPr/>
      </xdr:nvCxnSpPr>
      <xdr:spPr>
        <a:xfrm flipV="1">
          <a:off x="6972300" y="6454668"/>
          <a:ext cx="889000" cy="1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5" name="フローチャート: 判断 304"/>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6" name="テキスト ボックス 305"/>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7" name="フローチャート: 判断 306"/>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67581</xdr:rowOff>
    </xdr:from>
    <xdr:ext cx="534377" cy="259045"/>
    <xdr:sp macro="" textlink="">
      <xdr:nvSpPr>
        <xdr:cNvPr id="308" name="テキスト ボックス 307"/>
        <xdr:cNvSpPr txBox="1"/>
      </xdr:nvSpPr>
      <xdr:spPr>
        <a:xfrm>
          <a:off x="670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68676</xdr:rowOff>
    </xdr:from>
    <xdr:to>
      <xdr:col>55</xdr:col>
      <xdr:colOff>50800</xdr:colOff>
      <xdr:row>34</xdr:row>
      <xdr:rowOff>170276</xdr:rowOff>
    </xdr:to>
    <xdr:sp macro="" textlink="">
      <xdr:nvSpPr>
        <xdr:cNvPr id="314" name="楕円 313"/>
        <xdr:cNvSpPr/>
      </xdr:nvSpPr>
      <xdr:spPr>
        <a:xfrm>
          <a:off x="10426700" y="58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91553</xdr:rowOff>
    </xdr:from>
    <xdr:ext cx="599010" cy="259045"/>
    <xdr:sp macro="" textlink="">
      <xdr:nvSpPr>
        <xdr:cNvPr id="315" name="補助費等該当値テキスト"/>
        <xdr:cNvSpPr txBox="1"/>
      </xdr:nvSpPr>
      <xdr:spPr>
        <a:xfrm>
          <a:off x="10528300" y="574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9225</xdr:rowOff>
    </xdr:from>
    <xdr:to>
      <xdr:col>50</xdr:col>
      <xdr:colOff>165100</xdr:colOff>
      <xdr:row>35</xdr:row>
      <xdr:rowOff>110825</xdr:rowOff>
    </xdr:to>
    <xdr:sp macro="" textlink="">
      <xdr:nvSpPr>
        <xdr:cNvPr id="316" name="楕円 315"/>
        <xdr:cNvSpPr/>
      </xdr:nvSpPr>
      <xdr:spPr>
        <a:xfrm>
          <a:off x="9588500" y="60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127352</xdr:rowOff>
    </xdr:from>
    <xdr:ext cx="534377" cy="259045"/>
    <xdr:sp macro="" textlink="">
      <xdr:nvSpPr>
        <xdr:cNvPr id="317" name="テキスト ボックス 316"/>
        <xdr:cNvSpPr txBox="1"/>
      </xdr:nvSpPr>
      <xdr:spPr>
        <a:xfrm>
          <a:off x="9372111" y="57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160360</xdr:rowOff>
    </xdr:from>
    <xdr:to>
      <xdr:col>46</xdr:col>
      <xdr:colOff>38100</xdr:colOff>
      <xdr:row>31</xdr:row>
      <xdr:rowOff>90510</xdr:rowOff>
    </xdr:to>
    <xdr:sp macro="" textlink="">
      <xdr:nvSpPr>
        <xdr:cNvPr id="318" name="楕円 317"/>
        <xdr:cNvSpPr/>
      </xdr:nvSpPr>
      <xdr:spPr>
        <a:xfrm>
          <a:off x="8699500" y="53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107037</xdr:rowOff>
    </xdr:from>
    <xdr:ext cx="599010" cy="259045"/>
    <xdr:sp macro="" textlink="">
      <xdr:nvSpPr>
        <xdr:cNvPr id="319" name="テキスト ボックス 318"/>
        <xdr:cNvSpPr txBox="1"/>
      </xdr:nvSpPr>
      <xdr:spPr>
        <a:xfrm>
          <a:off x="8450795" y="507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60218</xdr:rowOff>
    </xdr:from>
    <xdr:to>
      <xdr:col>41</xdr:col>
      <xdr:colOff>101600</xdr:colOff>
      <xdr:row>37</xdr:row>
      <xdr:rowOff>161818</xdr:rowOff>
    </xdr:to>
    <xdr:sp macro="" textlink="">
      <xdr:nvSpPr>
        <xdr:cNvPr id="320" name="楕円 319"/>
        <xdr:cNvSpPr/>
      </xdr:nvSpPr>
      <xdr:spPr>
        <a:xfrm>
          <a:off x="7810500" y="64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152945</xdr:rowOff>
    </xdr:from>
    <xdr:ext cx="534377" cy="259045"/>
    <xdr:sp macro="" textlink="">
      <xdr:nvSpPr>
        <xdr:cNvPr id="321" name="テキスト ボックス 320"/>
        <xdr:cNvSpPr txBox="1"/>
      </xdr:nvSpPr>
      <xdr:spPr>
        <a:xfrm>
          <a:off x="7594111" y="64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78956</xdr:rowOff>
    </xdr:from>
    <xdr:to>
      <xdr:col>36</xdr:col>
      <xdr:colOff>165100</xdr:colOff>
      <xdr:row>38</xdr:row>
      <xdr:rowOff>9106</xdr:rowOff>
    </xdr:to>
    <xdr:sp macro="" textlink="">
      <xdr:nvSpPr>
        <xdr:cNvPr id="322" name="楕円 321"/>
        <xdr:cNvSpPr/>
      </xdr:nvSpPr>
      <xdr:spPr>
        <a:xfrm>
          <a:off x="6921500" y="64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233</xdr:rowOff>
    </xdr:from>
    <xdr:ext cx="534377" cy="259045"/>
    <xdr:sp macro="" textlink="">
      <xdr:nvSpPr>
        <xdr:cNvPr id="323" name="テキスト ボックス 322"/>
        <xdr:cNvSpPr txBox="1"/>
      </xdr:nvSpPr>
      <xdr:spPr>
        <a:xfrm>
          <a:off x="6705111" y="65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116949</xdr:rowOff>
    </xdr:from>
    <xdr:to>
      <xdr:col>55</xdr:col>
      <xdr:colOff>0</xdr:colOff>
      <xdr:row>57</xdr:row>
      <xdr:rowOff>6709</xdr:rowOff>
    </xdr:to>
    <xdr:cxnSp macro="">
      <xdr:nvCxnSpPr>
        <xdr:cNvPr id="354" name="直線コネクタ 353"/>
        <xdr:cNvCxnSpPr/>
      </xdr:nvCxnSpPr>
      <xdr:spPr>
        <a:xfrm flipV="1">
          <a:off x="9639300" y="9718149"/>
          <a:ext cx="8382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170572</xdr:rowOff>
    </xdr:from>
    <xdr:to>
      <xdr:col>50</xdr:col>
      <xdr:colOff>114300</xdr:colOff>
      <xdr:row>57</xdr:row>
      <xdr:rowOff>6709</xdr:rowOff>
    </xdr:to>
    <xdr:cxnSp macro="">
      <xdr:nvCxnSpPr>
        <xdr:cNvPr id="357" name="直線コネクタ 356"/>
        <xdr:cNvCxnSpPr/>
      </xdr:nvCxnSpPr>
      <xdr:spPr>
        <a:xfrm>
          <a:off x="8750300" y="9600322"/>
          <a:ext cx="889000" cy="17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123458</xdr:rowOff>
    </xdr:from>
    <xdr:to>
      <xdr:col>45</xdr:col>
      <xdr:colOff>177800</xdr:colOff>
      <xdr:row>55</xdr:row>
      <xdr:rowOff>170572</xdr:rowOff>
    </xdr:to>
    <xdr:cxnSp macro="">
      <xdr:nvCxnSpPr>
        <xdr:cNvPr id="360" name="直線コネクタ 359"/>
        <xdr:cNvCxnSpPr/>
      </xdr:nvCxnSpPr>
      <xdr:spPr>
        <a:xfrm>
          <a:off x="7861300" y="9381758"/>
          <a:ext cx="889000" cy="21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1" name="フローチャート: 判断 360"/>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86424</xdr:rowOff>
    </xdr:from>
    <xdr:ext cx="534377" cy="259045"/>
    <xdr:sp macro="" textlink="">
      <xdr:nvSpPr>
        <xdr:cNvPr id="362" name="テキスト ボックス 361"/>
        <xdr:cNvSpPr txBox="1"/>
      </xdr:nvSpPr>
      <xdr:spPr>
        <a:xfrm>
          <a:off x="8483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145622</xdr:rowOff>
    </xdr:from>
    <xdr:to>
      <xdr:col>41</xdr:col>
      <xdr:colOff>50800</xdr:colOff>
      <xdr:row>54</xdr:row>
      <xdr:rowOff>123458</xdr:rowOff>
    </xdr:to>
    <xdr:cxnSp macro="">
      <xdr:nvCxnSpPr>
        <xdr:cNvPr id="363" name="直線コネクタ 362"/>
        <xdr:cNvCxnSpPr/>
      </xdr:nvCxnSpPr>
      <xdr:spPr>
        <a:xfrm>
          <a:off x="6972300" y="9232472"/>
          <a:ext cx="889000" cy="1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141522</xdr:rowOff>
    </xdr:from>
    <xdr:to>
      <xdr:col>41</xdr:col>
      <xdr:colOff>101600</xdr:colOff>
      <xdr:row>55</xdr:row>
      <xdr:rowOff>71672</xdr:rowOff>
    </xdr:to>
    <xdr:sp macro="" textlink="">
      <xdr:nvSpPr>
        <xdr:cNvPr id="364" name="フローチャート: 判断 363"/>
        <xdr:cNvSpPr/>
      </xdr:nvSpPr>
      <xdr:spPr>
        <a:xfrm>
          <a:off x="7810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62799</xdr:rowOff>
    </xdr:from>
    <xdr:ext cx="534377" cy="259045"/>
    <xdr:sp macro="" textlink="">
      <xdr:nvSpPr>
        <xdr:cNvPr id="365" name="テキスト ボックス 364"/>
        <xdr:cNvSpPr txBox="1"/>
      </xdr:nvSpPr>
      <xdr:spPr>
        <a:xfrm>
          <a:off x="7594111" y="94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152201</xdr:rowOff>
    </xdr:from>
    <xdr:to>
      <xdr:col>36</xdr:col>
      <xdr:colOff>165100</xdr:colOff>
      <xdr:row>55</xdr:row>
      <xdr:rowOff>82351</xdr:rowOff>
    </xdr:to>
    <xdr:sp macro="" textlink="">
      <xdr:nvSpPr>
        <xdr:cNvPr id="366" name="フローチャート: 判断 365"/>
        <xdr:cNvSpPr/>
      </xdr:nvSpPr>
      <xdr:spPr>
        <a:xfrm>
          <a:off x="6921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73478</xdr:rowOff>
    </xdr:from>
    <xdr:ext cx="534377" cy="259045"/>
    <xdr:sp macro="" textlink="">
      <xdr:nvSpPr>
        <xdr:cNvPr id="367" name="テキスト ボックス 366"/>
        <xdr:cNvSpPr txBox="1"/>
      </xdr:nvSpPr>
      <xdr:spPr>
        <a:xfrm>
          <a:off x="6705111" y="95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66149</xdr:rowOff>
    </xdr:from>
    <xdr:to>
      <xdr:col>55</xdr:col>
      <xdr:colOff>50800</xdr:colOff>
      <xdr:row>56</xdr:row>
      <xdr:rowOff>167749</xdr:rowOff>
    </xdr:to>
    <xdr:sp macro="" textlink="">
      <xdr:nvSpPr>
        <xdr:cNvPr id="373" name="楕円 372"/>
        <xdr:cNvSpPr/>
      </xdr:nvSpPr>
      <xdr:spPr>
        <a:xfrm>
          <a:off x="10426700" y="96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44576</xdr:rowOff>
    </xdr:from>
    <xdr:ext cx="534377" cy="259045"/>
    <xdr:sp macro="" textlink="">
      <xdr:nvSpPr>
        <xdr:cNvPr id="374" name="普通建設事業費該当値テキスト"/>
        <xdr:cNvSpPr txBox="1"/>
      </xdr:nvSpPr>
      <xdr:spPr>
        <a:xfrm>
          <a:off x="10528300" y="96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127359</xdr:rowOff>
    </xdr:from>
    <xdr:to>
      <xdr:col>50</xdr:col>
      <xdr:colOff>165100</xdr:colOff>
      <xdr:row>57</xdr:row>
      <xdr:rowOff>57509</xdr:rowOff>
    </xdr:to>
    <xdr:sp macro="" textlink="">
      <xdr:nvSpPr>
        <xdr:cNvPr id="375" name="楕円 374"/>
        <xdr:cNvSpPr/>
      </xdr:nvSpPr>
      <xdr:spPr>
        <a:xfrm>
          <a:off x="9588500" y="972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48636</xdr:rowOff>
    </xdr:from>
    <xdr:ext cx="534377" cy="259045"/>
    <xdr:sp macro="" textlink="">
      <xdr:nvSpPr>
        <xdr:cNvPr id="376" name="テキスト ボックス 375"/>
        <xdr:cNvSpPr txBox="1"/>
      </xdr:nvSpPr>
      <xdr:spPr>
        <a:xfrm>
          <a:off x="9372111" y="982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119772</xdr:rowOff>
    </xdr:from>
    <xdr:to>
      <xdr:col>46</xdr:col>
      <xdr:colOff>38100</xdr:colOff>
      <xdr:row>56</xdr:row>
      <xdr:rowOff>49922</xdr:rowOff>
    </xdr:to>
    <xdr:sp macro="" textlink="">
      <xdr:nvSpPr>
        <xdr:cNvPr id="377" name="楕円 376"/>
        <xdr:cNvSpPr/>
      </xdr:nvSpPr>
      <xdr:spPr>
        <a:xfrm>
          <a:off x="8699500" y="95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41049</xdr:rowOff>
    </xdr:from>
    <xdr:ext cx="534377" cy="259045"/>
    <xdr:sp macro="" textlink="">
      <xdr:nvSpPr>
        <xdr:cNvPr id="378" name="テキスト ボックス 377"/>
        <xdr:cNvSpPr txBox="1"/>
      </xdr:nvSpPr>
      <xdr:spPr>
        <a:xfrm>
          <a:off x="8483111" y="964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72658</xdr:rowOff>
    </xdr:from>
    <xdr:to>
      <xdr:col>41</xdr:col>
      <xdr:colOff>101600</xdr:colOff>
      <xdr:row>55</xdr:row>
      <xdr:rowOff>2808</xdr:rowOff>
    </xdr:to>
    <xdr:sp macro="" textlink="">
      <xdr:nvSpPr>
        <xdr:cNvPr id="379" name="楕円 378"/>
        <xdr:cNvSpPr/>
      </xdr:nvSpPr>
      <xdr:spPr>
        <a:xfrm>
          <a:off x="7810500" y="93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19335</xdr:rowOff>
    </xdr:from>
    <xdr:ext cx="534377" cy="259045"/>
    <xdr:sp macro="" textlink="">
      <xdr:nvSpPr>
        <xdr:cNvPr id="380" name="テキスト ボックス 379"/>
        <xdr:cNvSpPr txBox="1"/>
      </xdr:nvSpPr>
      <xdr:spPr>
        <a:xfrm>
          <a:off x="7594111" y="910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94822</xdr:rowOff>
    </xdr:from>
    <xdr:to>
      <xdr:col>36</xdr:col>
      <xdr:colOff>165100</xdr:colOff>
      <xdr:row>54</xdr:row>
      <xdr:rowOff>24972</xdr:rowOff>
    </xdr:to>
    <xdr:sp macro="" textlink="">
      <xdr:nvSpPr>
        <xdr:cNvPr id="381" name="楕円 380"/>
        <xdr:cNvSpPr/>
      </xdr:nvSpPr>
      <xdr:spPr>
        <a:xfrm>
          <a:off x="6921500" y="91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41499</xdr:rowOff>
    </xdr:from>
    <xdr:ext cx="534377" cy="259045"/>
    <xdr:sp macro="" textlink="">
      <xdr:nvSpPr>
        <xdr:cNvPr id="382" name="テキスト ボックス 381"/>
        <xdr:cNvSpPr txBox="1"/>
      </xdr:nvSpPr>
      <xdr:spPr>
        <a:xfrm>
          <a:off x="6705111" y="89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15159</xdr:rowOff>
    </xdr:from>
    <xdr:to>
      <xdr:col>55</xdr:col>
      <xdr:colOff>0</xdr:colOff>
      <xdr:row>78</xdr:row>
      <xdr:rowOff>71143</xdr:rowOff>
    </xdr:to>
    <xdr:cxnSp macro="">
      <xdr:nvCxnSpPr>
        <xdr:cNvPr id="409" name="直線コネクタ 408"/>
        <xdr:cNvCxnSpPr/>
      </xdr:nvCxnSpPr>
      <xdr:spPr>
        <a:xfrm>
          <a:off x="9639300" y="13388259"/>
          <a:ext cx="8382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116018</xdr:rowOff>
    </xdr:from>
    <xdr:to>
      <xdr:col>50</xdr:col>
      <xdr:colOff>114300</xdr:colOff>
      <xdr:row>78</xdr:row>
      <xdr:rowOff>15159</xdr:rowOff>
    </xdr:to>
    <xdr:cxnSp macro="">
      <xdr:nvCxnSpPr>
        <xdr:cNvPr id="412" name="直線コネクタ 411"/>
        <xdr:cNvCxnSpPr/>
      </xdr:nvCxnSpPr>
      <xdr:spPr>
        <a:xfrm>
          <a:off x="8750300" y="13317668"/>
          <a:ext cx="889000" cy="7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37813</xdr:rowOff>
    </xdr:from>
    <xdr:to>
      <xdr:col>45</xdr:col>
      <xdr:colOff>177800</xdr:colOff>
      <xdr:row>77</xdr:row>
      <xdr:rowOff>116018</xdr:rowOff>
    </xdr:to>
    <xdr:cxnSp macro="">
      <xdr:nvCxnSpPr>
        <xdr:cNvPr id="415" name="直線コネクタ 414"/>
        <xdr:cNvCxnSpPr/>
      </xdr:nvCxnSpPr>
      <xdr:spPr>
        <a:xfrm>
          <a:off x="7861300" y="13239463"/>
          <a:ext cx="889000" cy="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6" name="フローチャート: 判断 415"/>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137327</xdr:rowOff>
    </xdr:from>
    <xdr:ext cx="534377" cy="259045"/>
    <xdr:sp macro="" textlink="">
      <xdr:nvSpPr>
        <xdr:cNvPr id="417" name="テキスト ボックス 416"/>
        <xdr:cNvSpPr txBox="1"/>
      </xdr:nvSpPr>
      <xdr:spPr>
        <a:xfrm>
          <a:off x="8483111" y="128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1122</xdr:rowOff>
    </xdr:from>
    <xdr:to>
      <xdr:col>41</xdr:col>
      <xdr:colOff>50800</xdr:colOff>
      <xdr:row>77</xdr:row>
      <xdr:rowOff>37813</xdr:rowOff>
    </xdr:to>
    <xdr:cxnSp macro="">
      <xdr:nvCxnSpPr>
        <xdr:cNvPr id="418" name="直線コネクタ 417"/>
        <xdr:cNvCxnSpPr/>
      </xdr:nvCxnSpPr>
      <xdr:spPr>
        <a:xfrm>
          <a:off x="6972300" y="12859872"/>
          <a:ext cx="889000" cy="3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19" name="フローチャート: 判断 418"/>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163639</xdr:rowOff>
    </xdr:from>
    <xdr:ext cx="534377" cy="259045"/>
    <xdr:sp macro="" textlink="">
      <xdr:nvSpPr>
        <xdr:cNvPr id="420" name="テキスト ボックス 419"/>
        <xdr:cNvSpPr txBox="1"/>
      </xdr:nvSpPr>
      <xdr:spPr>
        <a:xfrm>
          <a:off x="7594111" y="128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21" name="フローチャート: 判断 420"/>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55737</xdr:rowOff>
    </xdr:from>
    <xdr:ext cx="534377" cy="259045"/>
    <xdr:sp macro="" textlink="">
      <xdr:nvSpPr>
        <xdr:cNvPr id="422" name="テキスト ボックス 421"/>
        <xdr:cNvSpPr txBox="1"/>
      </xdr:nvSpPr>
      <xdr:spPr>
        <a:xfrm>
          <a:off x="6705111" y="130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20343</xdr:rowOff>
    </xdr:from>
    <xdr:to>
      <xdr:col>55</xdr:col>
      <xdr:colOff>50800</xdr:colOff>
      <xdr:row>78</xdr:row>
      <xdr:rowOff>121943</xdr:rowOff>
    </xdr:to>
    <xdr:sp macro="" textlink="">
      <xdr:nvSpPr>
        <xdr:cNvPr id="428" name="楕円 427"/>
        <xdr:cNvSpPr/>
      </xdr:nvSpPr>
      <xdr:spPr>
        <a:xfrm>
          <a:off x="10426700" y="133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106720</xdr:rowOff>
    </xdr:from>
    <xdr:ext cx="469744" cy="259045"/>
    <xdr:sp macro="" textlink="">
      <xdr:nvSpPr>
        <xdr:cNvPr id="429" name="普通建設事業費 （ うち新規整備　）該当値テキスト"/>
        <xdr:cNvSpPr txBox="1"/>
      </xdr:nvSpPr>
      <xdr:spPr>
        <a:xfrm>
          <a:off x="10528300" y="133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135809</xdr:rowOff>
    </xdr:from>
    <xdr:to>
      <xdr:col>50</xdr:col>
      <xdr:colOff>165100</xdr:colOff>
      <xdr:row>78</xdr:row>
      <xdr:rowOff>65959</xdr:rowOff>
    </xdr:to>
    <xdr:sp macro="" textlink="">
      <xdr:nvSpPr>
        <xdr:cNvPr id="430" name="楕円 429"/>
        <xdr:cNvSpPr/>
      </xdr:nvSpPr>
      <xdr:spPr>
        <a:xfrm>
          <a:off x="9588500" y="133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57086</xdr:rowOff>
    </xdr:from>
    <xdr:ext cx="469744" cy="259045"/>
    <xdr:sp macro="" textlink="">
      <xdr:nvSpPr>
        <xdr:cNvPr id="431" name="テキスト ボックス 430"/>
        <xdr:cNvSpPr txBox="1"/>
      </xdr:nvSpPr>
      <xdr:spPr>
        <a:xfrm>
          <a:off x="9404428" y="1343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65218</xdr:rowOff>
    </xdr:from>
    <xdr:to>
      <xdr:col>46</xdr:col>
      <xdr:colOff>38100</xdr:colOff>
      <xdr:row>77</xdr:row>
      <xdr:rowOff>166818</xdr:rowOff>
    </xdr:to>
    <xdr:sp macro="" textlink="">
      <xdr:nvSpPr>
        <xdr:cNvPr id="432" name="楕円 431"/>
        <xdr:cNvSpPr/>
      </xdr:nvSpPr>
      <xdr:spPr>
        <a:xfrm>
          <a:off x="8699500" y="1326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157945</xdr:rowOff>
    </xdr:from>
    <xdr:ext cx="469744" cy="259045"/>
    <xdr:sp macro="" textlink="">
      <xdr:nvSpPr>
        <xdr:cNvPr id="433" name="テキスト ボックス 432"/>
        <xdr:cNvSpPr txBox="1"/>
      </xdr:nvSpPr>
      <xdr:spPr>
        <a:xfrm>
          <a:off x="8515428" y="1335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158463</xdr:rowOff>
    </xdr:from>
    <xdr:to>
      <xdr:col>41</xdr:col>
      <xdr:colOff>101600</xdr:colOff>
      <xdr:row>77</xdr:row>
      <xdr:rowOff>88613</xdr:rowOff>
    </xdr:to>
    <xdr:sp macro="" textlink="">
      <xdr:nvSpPr>
        <xdr:cNvPr id="434" name="楕円 433"/>
        <xdr:cNvSpPr/>
      </xdr:nvSpPr>
      <xdr:spPr>
        <a:xfrm>
          <a:off x="7810500" y="131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79740</xdr:rowOff>
    </xdr:from>
    <xdr:ext cx="534377" cy="259045"/>
    <xdr:sp macro="" textlink="">
      <xdr:nvSpPr>
        <xdr:cNvPr id="435" name="テキスト ボックス 434"/>
        <xdr:cNvSpPr txBox="1"/>
      </xdr:nvSpPr>
      <xdr:spPr>
        <a:xfrm>
          <a:off x="7594111" y="132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121772</xdr:rowOff>
    </xdr:from>
    <xdr:to>
      <xdr:col>36</xdr:col>
      <xdr:colOff>165100</xdr:colOff>
      <xdr:row>75</xdr:row>
      <xdr:rowOff>51922</xdr:rowOff>
    </xdr:to>
    <xdr:sp macro="" textlink="">
      <xdr:nvSpPr>
        <xdr:cNvPr id="436" name="楕円 435"/>
        <xdr:cNvSpPr/>
      </xdr:nvSpPr>
      <xdr:spPr>
        <a:xfrm>
          <a:off x="6921500" y="128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68449</xdr:rowOff>
    </xdr:from>
    <xdr:ext cx="534377" cy="259045"/>
    <xdr:sp macro="" textlink="">
      <xdr:nvSpPr>
        <xdr:cNvPr id="437" name="テキスト ボックス 436"/>
        <xdr:cNvSpPr txBox="1"/>
      </xdr:nvSpPr>
      <xdr:spPr>
        <a:xfrm>
          <a:off x="6705111" y="125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47199</xdr:rowOff>
    </xdr:from>
    <xdr:to>
      <xdr:col>55</xdr:col>
      <xdr:colOff>0</xdr:colOff>
      <xdr:row>96</xdr:row>
      <xdr:rowOff>170577</xdr:rowOff>
    </xdr:to>
    <xdr:cxnSp macro="">
      <xdr:nvCxnSpPr>
        <xdr:cNvPr id="468" name="直線コネクタ 467"/>
        <xdr:cNvCxnSpPr/>
      </xdr:nvCxnSpPr>
      <xdr:spPr>
        <a:xfrm flipV="1">
          <a:off x="9639300" y="16506399"/>
          <a:ext cx="838200" cy="1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9"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170577</xdr:rowOff>
    </xdr:from>
    <xdr:to>
      <xdr:col>50</xdr:col>
      <xdr:colOff>114300</xdr:colOff>
      <xdr:row>97</xdr:row>
      <xdr:rowOff>60947</xdr:rowOff>
    </xdr:to>
    <xdr:cxnSp macro="">
      <xdr:nvCxnSpPr>
        <xdr:cNvPr id="471" name="直線コネクタ 470"/>
        <xdr:cNvCxnSpPr/>
      </xdr:nvCxnSpPr>
      <xdr:spPr>
        <a:xfrm flipV="1">
          <a:off x="8750300" y="16629777"/>
          <a:ext cx="889000" cy="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88069</xdr:rowOff>
    </xdr:from>
    <xdr:to>
      <xdr:col>45</xdr:col>
      <xdr:colOff>177800</xdr:colOff>
      <xdr:row>97</xdr:row>
      <xdr:rowOff>60947</xdr:rowOff>
    </xdr:to>
    <xdr:cxnSp macro="">
      <xdr:nvCxnSpPr>
        <xdr:cNvPr id="474" name="直線コネクタ 473"/>
        <xdr:cNvCxnSpPr/>
      </xdr:nvCxnSpPr>
      <xdr:spPr>
        <a:xfrm>
          <a:off x="7861300" y="16547269"/>
          <a:ext cx="889000" cy="14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5" name="フローチャート: 判断 474"/>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6" name="テキスト ボックス 475"/>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102797</xdr:rowOff>
    </xdr:from>
    <xdr:to>
      <xdr:col>41</xdr:col>
      <xdr:colOff>50800</xdr:colOff>
      <xdr:row>96</xdr:row>
      <xdr:rowOff>88069</xdr:rowOff>
    </xdr:to>
    <xdr:cxnSp macro="">
      <xdr:nvCxnSpPr>
        <xdr:cNvPr id="477" name="直線コネクタ 476"/>
        <xdr:cNvCxnSpPr/>
      </xdr:nvCxnSpPr>
      <xdr:spPr>
        <a:xfrm>
          <a:off x="6972300" y="16390547"/>
          <a:ext cx="889000" cy="1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78" name="フローチャート: 判断 477"/>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79" name="テキスト ボックス 478"/>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0" name="フローチャート: 判断 479"/>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53546</xdr:rowOff>
    </xdr:from>
    <xdr:ext cx="534377" cy="259045"/>
    <xdr:sp macro="" textlink="">
      <xdr:nvSpPr>
        <xdr:cNvPr id="481" name="テキスト ボックス 480"/>
        <xdr:cNvSpPr txBox="1"/>
      </xdr:nvSpPr>
      <xdr:spPr>
        <a:xfrm>
          <a:off x="6705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167849</xdr:rowOff>
    </xdr:from>
    <xdr:to>
      <xdr:col>55</xdr:col>
      <xdr:colOff>50800</xdr:colOff>
      <xdr:row>96</xdr:row>
      <xdr:rowOff>97999</xdr:rowOff>
    </xdr:to>
    <xdr:sp macro="" textlink="">
      <xdr:nvSpPr>
        <xdr:cNvPr id="487" name="楕円 486"/>
        <xdr:cNvSpPr/>
      </xdr:nvSpPr>
      <xdr:spPr>
        <a:xfrm>
          <a:off x="10426700" y="16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19276</xdr:rowOff>
    </xdr:from>
    <xdr:ext cx="534377" cy="259045"/>
    <xdr:sp macro="" textlink="">
      <xdr:nvSpPr>
        <xdr:cNvPr id="488" name="普通建設事業費 （ うち更新整備　）該当値テキスト"/>
        <xdr:cNvSpPr txBox="1"/>
      </xdr:nvSpPr>
      <xdr:spPr>
        <a:xfrm>
          <a:off x="10528300" y="163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119777</xdr:rowOff>
    </xdr:from>
    <xdr:to>
      <xdr:col>50</xdr:col>
      <xdr:colOff>165100</xdr:colOff>
      <xdr:row>97</xdr:row>
      <xdr:rowOff>49927</xdr:rowOff>
    </xdr:to>
    <xdr:sp macro="" textlink="">
      <xdr:nvSpPr>
        <xdr:cNvPr id="489" name="楕円 488"/>
        <xdr:cNvSpPr/>
      </xdr:nvSpPr>
      <xdr:spPr>
        <a:xfrm>
          <a:off x="9588500" y="165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41054</xdr:rowOff>
    </xdr:from>
    <xdr:ext cx="534377" cy="259045"/>
    <xdr:sp macro="" textlink="">
      <xdr:nvSpPr>
        <xdr:cNvPr id="490" name="テキスト ボックス 489"/>
        <xdr:cNvSpPr txBox="1"/>
      </xdr:nvSpPr>
      <xdr:spPr>
        <a:xfrm>
          <a:off x="9372111" y="166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10147</xdr:rowOff>
    </xdr:from>
    <xdr:to>
      <xdr:col>46</xdr:col>
      <xdr:colOff>38100</xdr:colOff>
      <xdr:row>97</xdr:row>
      <xdr:rowOff>111747</xdr:rowOff>
    </xdr:to>
    <xdr:sp macro="" textlink="">
      <xdr:nvSpPr>
        <xdr:cNvPr id="491" name="楕円 490"/>
        <xdr:cNvSpPr/>
      </xdr:nvSpPr>
      <xdr:spPr>
        <a:xfrm>
          <a:off x="8699500" y="166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102874</xdr:rowOff>
    </xdr:from>
    <xdr:ext cx="534377" cy="259045"/>
    <xdr:sp macro="" textlink="">
      <xdr:nvSpPr>
        <xdr:cNvPr id="492" name="テキスト ボックス 491"/>
        <xdr:cNvSpPr txBox="1"/>
      </xdr:nvSpPr>
      <xdr:spPr>
        <a:xfrm>
          <a:off x="8483111" y="167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37269</xdr:rowOff>
    </xdr:from>
    <xdr:to>
      <xdr:col>41</xdr:col>
      <xdr:colOff>101600</xdr:colOff>
      <xdr:row>96</xdr:row>
      <xdr:rowOff>138869</xdr:rowOff>
    </xdr:to>
    <xdr:sp macro="" textlink="">
      <xdr:nvSpPr>
        <xdr:cNvPr id="493" name="楕円 492"/>
        <xdr:cNvSpPr/>
      </xdr:nvSpPr>
      <xdr:spPr>
        <a:xfrm>
          <a:off x="7810500" y="164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129996</xdr:rowOff>
    </xdr:from>
    <xdr:ext cx="534377" cy="259045"/>
    <xdr:sp macro="" textlink="">
      <xdr:nvSpPr>
        <xdr:cNvPr id="494" name="テキスト ボックス 493"/>
        <xdr:cNvSpPr txBox="1"/>
      </xdr:nvSpPr>
      <xdr:spPr>
        <a:xfrm>
          <a:off x="7594111" y="165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51997</xdr:rowOff>
    </xdr:from>
    <xdr:to>
      <xdr:col>36</xdr:col>
      <xdr:colOff>165100</xdr:colOff>
      <xdr:row>95</xdr:row>
      <xdr:rowOff>153597</xdr:rowOff>
    </xdr:to>
    <xdr:sp macro="" textlink="">
      <xdr:nvSpPr>
        <xdr:cNvPr id="495" name="楕円 494"/>
        <xdr:cNvSpPr/>
      </xdr:nvSpPr>
      <xdr:spPr>
        <a:xfrm>
          <a:off x="6921500" y="163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170124</xdr:rowOff>
    </xdr:from>
    <xdr:ext cx="534377" cy="259045"/>
    <xdr:sp macro="" textlink="">
      <xdr:nvSpPr>
        <xdr:cNvPr id="496" name="テキスト ボックス 495"/>
        <xdr:cNvSpPr txBox="1"/>
      </xdr:nvSpPr>
      <xdr:spPr>
        <a:xfrm>
          <a:off x="6705111" y="1611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112748</xdr:rowOff>
    </xdr:from>
    <xdr:to>
      <xdr:col>85</xdr:col>
      <xdr:colOff>127000</xdr:colOff>
      <xdr:row>38</xdr:row>
      <xdr:rowOff>132590</xdr:rowOff>
    </xdr:to>
    <xdr:cxnSp macro="">
      <xdr:nvCxnSpPr>
        <xdr:cNvPr id="523" name="直線コネクタ 522"/>
        <xdr:cNvCxnSpPr/>
      </xdr:nvCxnSpPr>
      <xdr:spPr>
        <a:xfrm flipV="1">
          <a:off x="15481300" y="5427698"/>
          <a:ext cx="838200" cy="12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4"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110462</xdr:rowOff>
    </xdr:from>
    <xdr:to>
      <xdr:col>81</xdr:col>
      <xdr:colOff>50800</xdr:colOff>
      <xdr:row>38</xdr:row>
      <xdr:rowOff>132590</xdr:rowOff>
    </xdr:to>
    <xdr:cxnSp macro="">
      <xdr:nvCxnSpPr>
        <xdr:cNvPr id="526" name="直線コネクタ 525"/>
        <xdr:cNvCxnSpPr/>
      </xdr:nvCxnSpPr>
      <xdr:spPr>
        <a:xfrm>
          <a:off x="14592300" y="6625562"/>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92677</xdr:rowOff>
    </xdr:from>
    <xdr:to>
      <xdr:col>76</xdr:col>
      <xdr:colOff>114300</xdr:colOff>
      <xdr:row>38</xdr:row>
      <xdr:rowOff>110462</xdr:rowOff>
    </xdr:to>
    <xdr:cxnSp macro="">
      <xdr:nvCxnSpPr>
        <xdr:cNvPr id="529" name="直線コネクタ 528"/>
        <xdr:cNvCxnSpPr/>
      </xdr:nvCxnSpPr>
      <xdr:spPr>
        <a:xfrm>
          <a:off x="13703300" y="6607777"/>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0" name="フローチャート: 判断 529"/>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1" name="テキスト ボックス 530"/>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92677</xdr:rowOff>
    </xdr:from>
    <xdr:to>
      <xdr:col>71</xdr:col>
      <xdr:colOff>177800</xdr:colOff>
      <xdr:row>38</xdr:row>
      <xdr:rowOff>96175</xdr:rowOff>
    </xdr:to>
    <xdr:cxnSp macro="">
      <xdr:nvCxnSpPr>
        <xdr:cNvPr id="532" name="直線コネクタ 531"/>
        <xdr:cNvCxnSpPr/>
      </xdr:nvCxnSpPr>
      <xdr:spPr>
        <a:xfrm flipV="1">
          <a:off x="12814300" y="6607777"/>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82979</xdr:rowOff>
    </xdr:from>
    <xdr:to>
      <xdr:col>72</xdr:col>
      <xdr:colOff>38100</xdr:colOff>
      <xdr:row>38</xdr:row>
      <xdr:rowOff>13129</xdr:rowOff>
    </xdr:to>
    <xdr:sp macro="" textlink="">
      <xdr:nvSpPr>
        <xdr:cNvPr id="533" name="フローチャート: 判断 532"/>
        <xdr:cNvSpPr/>
      </xdr:nvSpPr>
      <xdr:spPr>
        <a:xfrm>
          <a:off x="13652500" y="64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29656</xdr:rowOff>
    </xdr:from>
    <xdr:ext cx="469744" cy="259045"/>
    <xdr:sp macro="" textlink="">
      <xdr:nvSpPr>
        <xdr:cNvPr id="534" name="テキスト ボックス 533"/>
        <xdr:cNvSpPr txBox="1"/>
      </xdr:nvSpPr>
      <xdr:spPr>
        <a:xfrm>
          <a:off x="13468428" y="62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125750</xdr:rowOff>
    </xdr:from>
    <xdr:to>
      <xdr:col>67</xdr:col>
      <xdr:colOff>101600</xdr:colOff>
      <xdr:row>38</xdr:row>
      <xdr:rowOff>55900</xdr:rowOff>
    </xdr:to>
    <xdr:sp macro="" textlink="">
      <xdr:nvSpPr>
        <xdr:cNvPr id="535" name="フローチャート: 判断 534"/>
        <xdr:cNvSpPr/>
      </xdr:nvSpPr>
      <xdr:spPr>
        <a:xfrm>
          <a:off x="12763500" y="646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72427</xdr:rowOff>
    </xdr:from>
    <xdr:ext cx="469744" cy="259045"/>
    <xdr:sp macro="" textlink="">
      <xdr:nvSpPr>
        <xdr:cNvPr id="536" name="テキスト ボックス 535"/>
        <xdr:cNvSpPr txBox="1"/>
      </xdr:nvSpPr>
      <xdr:spPr>
        <a:xfrm>
          <a:off x="12579428" y="624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61948</xdr:rowOff>
    </xdr:from>
    <xdr:to>
      <xdr:col>85</xdr:col>
      <xdr:colOff>177800</xdr:colOff>
      <xdr:row>31</xdr:row>
      <xdr:rowOff>163548</xdr:rowOff>
    </xdr:to>
    <xdr:sp macro="" textlink="">
      <xdr:nvSpPr>
        <xdr:cNvPr id="542" name="楕円 541"/>
        <xdr:cNvSpPr/>
      </xdr:nvSpPr>
      <xdr:spPr>
        <a:xfrm>
          <a:off x="16268700" y="53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14975</xdr:rowOff>
    </xdr:from>
    <xdr:ext cx="534377" cy="259045"/>
    <xdr:sp macro="" textlink="">
      <xdr:nvSpPr>
        <xdr:cNvPr id="543" name="災害復旧事業費該当値テキスト"/>
        <xdr:cNvSpPr txBox="1"/>
      </xdr:nvSpPr>
      <xdr:spPr>
        <a:xfrm>
          <a:off x="16370300" y="53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81790</xdr:rowOff>
    </xdr:from>
    <xdr:to>
      <xdr:col>81</xdr:col>
      <xdr:colOff>101600</xdr:colOff>
      <xdr:row>39</xdr:row>
      <xdr:rowOff>11940</xdr:rowOff>
    </xdr:to>
    <xdr:sp macro="" textlink="">
      <xdr:nvSpPr>
        <xdr:cNvPr id="544" name="楕円 543"/>
        <xdr:cNvSpPr/>
      </xdr:nvSpPr>
      <xdr:spPr>
        <a:xfrm>
          <a:off x="15430500" y="6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3067</xdr:rowOff>
    </xdr:from>
    <xdr:ext cx="378565" cy="259045"/>
    <xdr:sp macro="" textlink="">
      <xdr:nvSpPr>
        <xdr:cNvPr id="545" name="テキスト ボックス 544"/>
        <xdr:cNvSpPr txBox="1"/>
      </xdr:nvSpPr>
      <xdr:spPr>
        <a:xfrm>
          <a:off x="15292017" y="6689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59662</xdr:rowOff>
    </xdr:from>
    <xdr:to>
      <xdr:col>76</xdr:col>
      <xdr:colOff>165100</xdr:colOff>
      <xdr:row>38</xdr:row>
      <xdr:rowOff>161262</xdr:rowOff>
    </xdr:to>
    <xdr:sp macro="" textlink="">
      <xdr:nvSpPr>
        <xdr:cNvPr id="546" name="楕円 545"/>
        <xdr:cNvSpPr/>
      </xdr:nvSpPr>
      <xdr:spPr>
        <a:xfrm>
          <a:off x="14541500" y="65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152389</xdr:rowOff>
    </xdr:from>
    <xdr:ext cx="469744" cy="259045"/>
    <xdr:sp macro="" textlink="">
      <xdr:nvSpPr>
        <xdr:cNvPr id="547" name="テキスト ボックス 546"/>
        <xdr:cNvSpPr txBox="1"/>
      </xdr:nvSpPr>
      <xdr:spPr>
        <a:xfrm>
          <a:off x="14357428" y="666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41877</xdr:rowOff>
    </xdr:from>
    <xdr:to>
      <xdr:col>72</xdr:col>
      <xdr:colOff>38100</xdr:colOff>
      <xdr:row>38</xdr:row>
      <xdr:rowOff>143477</xdr:rowOff>
    </xdr:to>
    <xdr:sp macro="" textlink="">
      <xdr:nvSpPr>
        <xdr:cNvPr id="548" name="楕円 547"/>
        <xdr:cNvSpPr/>
      </xdr:nvSpPr>
      <xdr:spPr>
        <a:xfrm>
          <a:off x="13652500" y="65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134604</xdr:rowOff>
    </xdr:from>
    <xdr:ext cx="469744" cy="259045"/>
    <xdr:sp macro="" textlink="">
      <xdr:nvSpPr>
        <xdr:cNvPr id="549" name="テキスト ボックス 548"/>
        <xdr:cNvSpPr txBox="1"/>
      </xdr:nvSpPr>
      <xdr:spPr>
        <a:xfrm>
          <a:off x="13468428" y="664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45375</xdr:rowOff>
    </xdr:from>
    <xdr:to>
      <xdr:col>67</xdr:col>
      <xdr:colOff>101600</xdr:colOff>
      <xdr:row>38</xdr:row>
      <xdr:rowOff>146975</xdr:rowOff>
    </xdr:to>
    <xdr:sp macro="" textlink="">
      <xdr:nvSpPr>
        <xdr:cNvPr id="550" name="楕円 549"/>
        <xdr:cNvSpPr/>
      </xdr:nvSpPr>
      <xdr:spPr>
        <a:xfrm>
          <a:off x="12763500" y="65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138102</xdr:rowOff>
    </xdr:from>
    <xdr:ext cx="469744" cy="259045"/>
    <xdr:sp macro="" textlink="">
      <xdr:nvSpPr>
        <xdr:cNvPr id="551" name="テキスト ボックス 550"/>
        <xdr:cNvSpPr txBox="1"/>
      </xdr:nvSpPr>
      <xdr:spPr>
        <a:xfrm>
          <a:off x="12579428" y="665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91629</xdr:rowOff>
    </xdr:from>
    <xdr:to>
      <xdr:col>85</xdr:col>
      <xdr:colOff>127000</xdr:colOff>
      <xdr:row>73</xdr:row>
      <xdr:rowOff>154118</xdr:rowOff>
    </xdr:to>
    <xdr:cxnSp macro="">
      <xdr:nvCxnSpPr>
        <xdr:cNvPr id="631" name="直線コネクタ 630"/>
        <xdr:cNvCxnSpPr/>
      </xdr:nvCxnSpPr>
      <xdr:spPr>
        <a:xfrm flipV="1">
          <a:off x="15481300" y="12607479"/>
          <a:ext cx="838200" cy="6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150020</xdr:rowOff>
    </xdr:from>
    <xdr:to>
      <xdr:col>81</xdr:col>
      <xdr:colOff>50800</xdr:colOff>
      <xdr:row>73</xdr:row>
      <xdr:rowOff>154118</xdr:rowOff>
    </xdr:to>
    <xdr:cxnSp macro="">
      <xdr:nvCxnSpPr>
        <xdr:cNvPr id="634" name="直線コネクタ 633"/>
        <xdr:cNvCxnSpPr/>
      </xdr:nvCxnSpPr>
      <xdr:spPr>
        <a:xfrm>
          <a:off x="14592300" y="12665870"/>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122359</xdr:rowOff>
    </xdr:from>
    <xdr:to>
      <xdr:col>76</xdr:col>
      <xdr:colOff>114300</xdr:colOff>
      <xdr:row>73</xdr:row>
      <xdr:rowOff>150020</xdr:rowOff>
    </xdr:to>
    <xdr:cxnSp macro="">
      <xdr:nvCxnSpPr>
        <xdr:cNvPr id="637" name="直線コネクタ 636"/>
        <xdr:cNvCxnSpPr/>
      </xdr:nvCxnSpPr>
      <xdr:spPr>
        <a:xfrm>
          <a:off x="13703300" y="12638209"/>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38" name="フローチャート: 判断 637"/>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102401</xdr:rowOff>
    </xdr:from>
    <xdr:ext cx="534377" cy="259045"/>
    <xdr:sp macro="" textlink="">
      <xdr:nvSpPr>
        <xdr:cNvPr id="639" name="テキスト ボックス 638"/>
        <xdr:cNvSpPr txBox="1"/>
      </xdr:nvSpPr>
      <xdr:spPr>
        <a:xfrm>
          <a:off x="14325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122359</xdr:rowOff>
    </xdr:from>
    <xdr:to>
      <xdr:col>71</xdr:col>
      <xdr:colOff>177800</xdr:colOff>
      <xdr:row>73</xdr:row>
      <xdr:rowOff>137283</xdr:rowOff>
    </xdr:to>
    <xdr:cxnSp macro="">
      <xdr:nvCxnSpPr>
        <xdr:cNvPr id="640" name="直線コネクタ 639"/>
        <xdr:cNvCxnSpPr/>
      </xdr:nvCxnSpPr>
      <xdr:spPr>
        <a:xfrm flipV="1">
          <a:off x="12814300" y="12638209"/>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14572</xdr:rowOff>
    </xdr:from>
    <xdr:to>
      <xdr:col>72</xdr:col>
      <xdr:colOff>38100</xdr:colOff>
      <xdr:row>74</xdr:row>
      <xdr:rowOff>116172</xdr:rowOff>
    </xdr:to>
    <xdr:sp macro="" textlink="">
      <xdr:nvSpPr>
        <xdr:cNvPr id="641" name="フローチャート: 判断 640"/>
        <xdr:cNvSpPr/>
      </xdr:nvSpPr>
      <xdr:spPr>
        <a:xfrm>
          <a:off x="13652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107299</xdr:rowOff>
    </xdr:from>
    <xdr:ext cx="534377" cy="259045"/>
    <xdr:sp macro="" textlink="">
      <xdr:nvSpPr>
        <xdr:cNvPr id="642" name="テキスト ボックス 641"/>
        <xdr:cNvSpPr txBox="1"/>
      </xdr:nvSpPr>
      <xdr:spPr>
        <a:xfrm>
          <a:off x="13436111" y="127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20042</xdr:rowOff>
    </xdr:from>
    <xdr:to>
      <xdr:col>67</xdr:col>
      <xdr:colOff>101600</xdr:colOff>
      <xdr:row>74</xdr:row>
      <xdr:rowOff>121642</xdr:rowOff>
    </xdr:to>
    <xdr:sp macro="" textlink="">
      <xdr:nvSpPr>
        <xdr:cNvPr id="643" name="フローチャート: 判断 642"/>
        <xdr:cNvSpPr/>
      </xdr:nvSpPr>
      <xdr:spPr>
        <a:xfrm>
          <a:off x="12763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112769</xdr:rowOff>
    </xdr:from>
    <xdr:ext cx="534377" cy="259045"/>
    <xdr:sp macro="" textlink="">
      <xdr:nvSpPr>
        <xdr:cNvPr id="644" name="テキスト ボックス 643"/>
        <xdr:cNvSpPr txBox="1"/>
      </xdr:nvSpPr>
      <xdr:spPr>
        <a:xfrm>
          <a:off x="12547111" y="128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40829</xdr:rowOff>
    </xdr:from>
    <xdr:to>
      <xdr:col>85</xdr:col>
      <xdr:colOff>177800</xdr:colOff>
      <xdr:row>73</xdr:row>
      <xdr:rowOff>142429</xdr:rowOff>
    </xdr:to>
    <xdr:sp macro="" textlink="">
      <xdr:nvSpPr>
        <xdr:cNvPr id="650" name="楕円 649"/>
        <xdr:cNvSpPr/>
      </xdr:nvSpPr>
      <xdr:spPr>
        <a:xfrm>
          <a:off x="16268700" y="1255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63706</xdr:rowOff>
    </xdr:from>
    <xdr:ext cx="534377" cy="259045"/>
    <xdr:sp macro="" textlink="">
      <xdr:nvSpPr>
        <xdr:cNvPr id="651" name="公債費該当値テキスト"/>
        <xdr:cNvSpPr txBox="1"/>
      </xdr:nvSpPr>
      <xdr:spPr>
        <a:xfrm>
          <a:off x="16370300" y="124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103318</xdr:rowOff>
    </xdr:from>
    <xdr:to>
      <xdr:col>81</xdr:col>
      <xdr:colOff>101600</xdr:colOff>
      <xdr:row>74</xdr:row>
      <xdr:rowOff>33468</xdr:rowOff>
    </xdr:to>
    <xdr:sp macro="" textlink="">
      <xdr:nvSpPr>
        <xdr:cNvPr id="652" name="楕円 651"/>
        <xdr:cNvSpPr/>
      </xdr:nvSpPr>
      <xdr:spPr>
        <a:xfrm>
          <a:off x="15430500" y="126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49995</xdr:rowOff>
    </xdr:from>
    <xdr:ext cx="534377" cy="259045"/>
    <xdr:sp macro="" textlink="">
      <xdr:nvSpPr>
        <xdr:cNvPr id="653" name="テキスト ボックス 652"/>
        <xdr:cNvSpPr txBox="1"/>
      </xdr:nvSpPr>
      <xdr:spPr>
        <a:xfrm>
          <a:off x="15214111" y="123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99220</xdr:rowOff>
    </xdr:from>
    <xdr:to>
      <xdr:col>76</xdr:col>
      <xdr:colOff>165100</xdr:colOff>
      <xdr:row>74</xdr:row>
      <xdr:rowOff>29370</xdr:rowOff>
    </xdr:to>
    <xdr:sp macro="" textlink="">
      <xdr:nvSpPr>
        <xdr:cNvPr id="654" name="楕円 653"/>
        <xdr:cNvSpPr/>
      </xdr:nvSpPr>
      <xdr:spPr>
        <a:xfrm>
          <a:off x="14541500" y="126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45897</xdr:rowOff>
    </xdr:from>
    <xdr:ext cx="534377" cy="259045"/>
    <xdr:sp macro="" textlink="">
      <xdr:nvSpPr>
        <xdr:cNvPr id="655" name="テキスト ボックス 654"/>
        <xdr:cNvSpPr txBox="1"/>
      </xdr:nvSpPr>
      <xdr:spPr>
        <a:xfrm>
          <a:off x="14325111" y="1239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71559</xdr:rowOff>
    </xdr:from>
    <xdr:to>
      <xdr:col>72</xdr:col>
      <xdr:colOff>38100</xdr:colOff>
      <xdr:row>74</xdr:row>
      <xdr:rowOff>1709</xdr:rowOff>
    </xdr:to>
    <xdr:sp macro="" textlink="">
      <xdr:nvSpPr>
        <xdr:cNvPr id="656" name="楕円 655"/>
        <xdr:cNvSpPr/>
      </xdr:nvSpPr>
      <xdr:spPr>
        <a:xfrm>
          <a:off x="13652500" y="125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18236</xdr:rowOff>
    </xdr:from>
    <xdr:ext cx="534377" cy="259045"/>
    <xdr:sp macro="" textlink="">
      <xdr:nvSpPr>
        <xdr:cNvPr id="657" name="テキスト ボックス 656"/>
        <xdr:cNvSpPr txBox="1"/>
      </xdr:nvSpPr>
      <xdr:spPr>
        <a:xfrm>
          <a:off x="13436111" y="123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86483</xdr:rowOff>
    </xdr:from>
    <xdr:to>
      <xdr:col>67</xdr:col>
      <xdr:colOff>101600</xdr:colOff>
      <xdr:row>74</xdr:row>
      <xdr:rowOff>16633</xdr:rowOff>
    </xdr:to>
    <xdr:sp macro="" textlink="">
      <xdr:nvSpPr>
        <xdr:cNvPr id="658" name="楕円 657"/>
        <xdr:cNvSpPr/>
      </xdr:nvSpPr>
      <xdr:spPr>
        <a:xfrm>
          <a:off x="12763500" y="12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33160</xdr:rowOff>
    </xdr:from>
    <xdr:ext cx="534377" cy="259045"/>
    <xdr:sp macro="" textlink="">
      <xdr:nvSpPr>
        <xdr:cNvPr id="659" name="テキスト ボックス 658"/>
        <xdr:cNvSpPr txBox="1"/>
      </xdr:nvSpPr>
      <xdr:spPr>
        <a:xfrm>
          <a:off x="12547111" y="123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94932</xdr:rowOff>
    </xdr:from>
    <xdr:to>
      <xdr:col>85</xdr:col>
      <xdr:colOff>127000</xdr:colOff>
      <xdr:row>98</xdr:row>
      <xdr:rowOff>156108</xdr:rowOff>
    </xdr:to>
    <xdr:cxnSp macro="">
      <xdr:nvCxnSpPr>
        <xdr:cNvPr id="688" name="直線コネクタ 687"/>
        <xdr:cNvCxnSpPr/>
      </xdr:nvCxnSpPr>
      <xdr:spPr>
        <a:xfrm>
          <a:off x="15481300" y="16725582"/>
          <a:ext cx="838200" cy="2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89"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94932</xdr:rowOff>
    </xdr:from>
    <xdr:to>
      <xdr:col>81</xdr:col>
      <xdr:colOff>50800</xdr:colOff>
      <xdr:row>97</xdr:row>
      <xdr:rowOff>133198</xdr:rowOff>
    </xdr:to>
    <xdr:cxnSp macro="">
      <xdr:nvCxnSpPr>
        <xdr:cNvPr id="691" name="直線コネクタ 690"/>
        <xdr:cNvCxnSpPr/>
      </xdr:nvCxnSpPr>
      <xdr:spPr>
        <a:xfrm flipV="1">
          <a:off x="14592300" y="16725582"/>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3" name="テキスト ボックス 692"/>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114464</xdr:rowOff>
    </xdr:from>
    <xdr:to>
      <xdr:col>76</xdr:col>
      <xdr:colOff>114300</xdr:colOff>
      <xdr:row>97</xdr:row>
      <xdr:rowOff>133198</xdr:rowOff>
    </xdr:to>
    <xdr:cxnSp macro="">
      <xdr:nvCxnSpPr>
        <xdr:cNvPr id="694" name="直線コネクタ 693"/>
        <xdr:cNvCxnSpPr/>
      </xdr:nvCxnSpPr>
      <xdr:spPr>
        <a:xfrm>
          <a:off x="13703300" y="16745114"/>
          <a:ext cx="889000" cy="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5" name="フローチャート: 判断 694"/>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56850</xdr:rowOff>
    </xdr:from>
    <xdr:ext cx="534377" cy="259045"/>
    <xdr:sp macro="" textlink="">
      <xdr:nvSpPr>
        <xdr:cNvPr id="696" name="テキスト ボックス 695"/>
        <xdr:cNvSpPr txBox="1"/>
      </xdr:nvSpPr>
      <xdr:spPr>
        <a:xfrm>
          <a:off x="14325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16370</xdr:rowOff>
    </xdr:from>
    <xdr:to>
      <xdr:col>71</xdr:col>
      <xdr:colOff>177800</xdr:colOff>
      <xdr:row>97</xdr:row>
      <xdr:rowOff>114464</xdr:rowOff>
    </xdr:to>
    <xdr:cxnSp macro="">
      <xdr:nvCxnSpPr>
        <xdr:cNvPr id="697" name="直線コネクタ 696"/>
        <xdr:cNvCxnSpPr/>
      </xdr:nvCxnSpPr>
      <xdr:spPr>
        <a:xfrm>
          <a:off x="12814300" y="16647020"/>
          <a:ext cx="889000" cy="9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8" name="フローチャート: 判断 697"/>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73182</xdr:rowOff>
    </xdr:from>
    <xdr:ext cx="534377" cy="259045"/>
    <xdr:sp macro="" textlink="">
      <xdr:nvSpPr>
        <xdr:cNvPr id="699" name="テキスト ボックス 698"/>
        <xdr:cNvSpPr txBox="1"/>
      </xdr:nvSpPr>
      <xdr:spPr>
        <a:xfrm>
          <a:off x="13436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700" name="フローチャート: 判断 699"/>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69118</xdr:rowOff>
    </xdr:from>
    <xdr:ext cx="534377" cy="259045"/>
    <xdr:sp macro="" textlink="">
      <xdr:nvSpPr>
        <xdr:cNvPr id="701" name="テキスト ボックス 700"/>
        <xdr:cNvSpPr txBox="1"/>
      </xdr:nvSpPr>
      <xdr:spPr>
        <a:xfrm>
          <a:off x="12547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105308</xdr:rowOff>
    </xdr:from>
    <xdr:to>
      <xdr:col>85</xdr:col>
      <xdr:colOff>177800</xdr:colOff>
      <xdr:row>99</xdr:row>
      <xdr:rowOff>35458</xdr:rowOff>
    </xdr:to>
    <xdr:sp macro="" textlink="">
      <xdr:nvSpPr>
        <xdr:cNvPr id="707" name="楕円 706"/>
        <xdr:cNvSpPr/>
      </xdr:nvSpPr>
      <xdr:spPr>
        <a:xfrm>
          <a:off x="16268700" y="169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20235</xdr:rowOff>
    </xdr:from>
    <xdr:ext cx="469744" cy="259045"/>
    <xdr:sp macro="" textlink="">
      <xdr:nvSpPr>
        <xdr:cNvPr id="708" name="積立金該当値テキスト"/>
        <xdr:cNvSpPr txBox="1"/>
      </xdr:nvSpPr>
      <xdr:spPr>
        <a:xfrm>
          <a:off x="16370300" y="168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44132</xdr:rowOff>
    </xdr:from>
    <xdr:to>
      <xdr:col>81</xdr:col>
      <xdr:colOff>101600</xdr:colOff>
      <xdr:row>97</xdr:row>
      <xdr:rowOff>145732</xdr:rowOff>
    </xdr:to>
    <xdr:sp macro="" textlink="">
      <xdr:nvSpPr>
        <xdr:cNvPr id="709" name="楕円 708"/>
        <xdr:cNvSpPr/>
      </xdr:nvSpPr>
      <xdr:spPr>
        <a:xfrm>
          <a:off x="15430500" y="166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136859</xdr:rowOff>
    </xdr:from>
    <xdr:ext cx="534377" cy="259045"/>
    <xdr:sp macro="" textlink="">
      <xdr:nvSpPr>
        <xdr:cNvPr id="710" name="テキスト ボックス 709"/>
        <xdr:cNvSpPr txBox="1"/>
      </xdr:nvSpPr>
      <xdr:spPr>
        <a:xfrm>
          <a:off x="15214111" y="1676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82398</xdr:rowOff>
    </xdr:from>
    <xdr:to>
      <xdr:col>76</xdr:col>
      <xdr:colOff>165100</xdr:colOff>
      <xdr:row>98</xdr:row>
      <xdr:rowOff>12548</xdr:rowOff>
    </xdr:to>
    <xdr:sp macro="" textlink="">
      <xdr:nvSpPr>
        <xdr:cNvPr id="711" name="楕円 710"/>
        <xdr:cNvSpPr/>
      </xdr:nvSpPr>
      <xdr:spPr>
        <a:xfrm>
          <a:off x="14541500" y="167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29075</xdr:rowOff>
    </xdr:from>
    <xdr:ext cx="534377" cy="259045"/>
    <xdr:sp macro="" textlink="">
      <xdr:nvSpPr>
        <xdr:cNvPr id="712" name="テキスト ボックス 711"/>
        <xdr:cNvSpPr txBox="1"/>
      </xdr:nvSpPr>
      <xdr:spPr>
        <a:xfrm>
          <a:off x="14325111" y="164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63664</xdr:rowOff>
    </xdr:from>
    <xdr:to>
      <xdr:col>72</xdr:col>
      <xdr:colOff>38100</xdr:colOff>
      <xdr:row>97</xdr:row>
      <xdr:rowOff>165264</xdr:rowOff>
    </xdr:to>
    <xdr:sp macro="" textlink="">
      <xdr:nvSpPr>
        <xdr:cNvPr id="713" name="楕円 712"/>
        <xdr:cNvSpPr/>
      </xdr:nvSpPr>
      <xdr:spPr>
        <a:xfrm>
          <a:off x="13652500" y="166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10341</xdr:rowOff>
    </xdr:from>
    <xdr:ext cx="534377" cy="259045"/>
    <xdr:sp macro="" textlink="">
      <xdr:nvSpPr>
        <xdr:cNvPr id="714" name="テキスト ボックス 713"/>
        <xdr:cNvSpPr txBox="1"/>
      </xdr:nvSpPr>
      <xdr:spPr>
        <a:xfrm>
          <a:off x="13436111" y="1646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137020</xdr:rowOff>
    </xdr:from>
    <xdr:to>
      <xdr:col>67</xdr:col>
      <xdr:colOff>101600</xdr:colOff>
      <xdr:row>97</xdr:row>
      <xdr:rowOff>67170</xdr:rowOff>
    </xdr:to>
    <xdr:sp macro="" textlink="">
      <xdr:nvSpPr>
        <xdr:cNvPr id="715" name="楕円 714"/>
        <xdr:cNvSpPr/>
      </xdr:nvSpPr>
      <xdr:spPr>
        <a:xfrm>
          <a:off x="12763500" y="165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83697</xdr:rowOff>
    </xdr:from>
    <xdr:ext cx="534377" cy="259045"/>
    <xdr:sp macro="" textlink="">
      <xdr:nvSpPr>
        <xdr:cNvPr id="716" name="テキスト ボックス 715"/>
        <xdr:cNvSpPr txBox="1"/>
      </xdr:nvSpPr>
      <xdr:spPr>
        <a:xfrm>
          <a:off x="12547111" y="163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59461</xdr:rowOff>
    </xdr:from>
    <xdr:to>
      <xdr:col>116</xdr:col>
      <xdr:colOff>63500</xdr:colOff>
      <xdr:row>32</xdr:row>
      <xdr:rowOff>150353</xdr:rowOff>
    </xdr:to>
    <xdr:cxnSp macro="">
      <xdr:nvCxnSpPr>
        <xdr:cNvPr id="743" name="直線コネクタ 742"/>
        <xdr:cNvCxnSpPr/>
      </xdr:nvCxnSpPr>
      <xdr:spPr>
        <a:xfrm flipV="1">
          <a:off x="21323300" y="5545861"/>
          <a:ext cx="838200" cy="9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4" name="投資及び出資金平均値テキスト"/>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150353</xdr:rowOff>
    </xdr:from>
    <xdr:to>
      <xdr:col>111</xdr:col>
      <xdr:colOff>177800</xdr:colOff>
      <xdr:row>33</xdr:row>
      <xdr:rowOff>76149</xdr:rowOff>
    </xdr:to>
    <xdr:cxnSp macro="">
      <xdr:nvCxnSpPr>
        <xdr:cNvPr id="746" name="直線コネクタ 745"/>
        <xdr:cNvCxnSpPr/>
      </xdr:nvCxnSpPr>
      <xdr:spPr>
        <a:xfrm flipV="1">
          <a:off x="20434300" y="5636753"/>
          <a:ext cx="8890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8" name="テキスト ボックス 747"/>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76149</xdr:rowOff>
    </xdr:from>
    <xdr:to>
      <xdr:col>107</xdr:col>
      <xdr:colOff>50800</xdr:colOff>
      <xdr:row>38</xdr:row>
      <xdr:rowOff>132248</xdr:rowOff>
    </xdr:to>
    <xdr:cxnSp macro="">
      <xdr:nvCxnSpPr>
        <xdr:cNvPr id="749" name="直線コネクタ 748"/>
        <xdr:cNvCxnSpPr/>
      </xdr:nvCxnSpPr>
      <xdr:spPr>
        <a:xfrm flipV="1">
          <a:off x="19545300" y="5733999"/>
          <a:ext cx="889000" cy="9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0" name="フローチャート: 判断 749"/>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169466</xdr:rowOff>
    </xdr:from>
    <xdr:ext cx="469744" cy="259045"/>
    <xdr:sp macro="" textlink="">
      <xdr:nvSpPr>
        <xdr:cNvPr id="751" name="テキスト ボックス 750"/>
        <xdr:cNvSpPr txBox="1"/>
      </xdr:nvSpPr>
      <xdr:spPr>
        <a:xfrm>
          <a:off x="20199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132248</xdr:rowOff>
    </xdr:from>
    <xdr:to>
      <xdr:col>102</xdr:col>
      <xdr:colOff>114300</xdr:colOff>
      <xdr:row>38</xdr:row>
      <xdr:rowOff>134671</xdr:rowOff>
    </xdr:to>
    <xdr:cxnSp macro="">
      <xdr:nvCxnSpPr>
        <xdr:cNvPr id="752" name="直線コネクタ 751"/>
        <xdr:cNvCxnSpPr/>
      </xdr:nvCxnSpPr>
      <xdr:spPr>
        <a:xfrm flipV="1">
          <a:off x="18656300" y="6647348"/>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3" name="フローチャート: 判断 752"/>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98442</xdr:rowOff>
    </xdr:from>
    <xdr:ext cx="469744" cy="259045"/>
    <xdr:sp macro="" textlink="">
      <xdr:nvSpPr>
        <xdr:cNvPr id="754" name="テキスト ボックス 753"/>
        <xdr:cNvSpPr txBox="1"/>
      </xdr:nvSpPr>
      <xdr:spPr>
        <a:xfrm>
          <a:off x="19310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5" name="フローチャート: 判断 754"/>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112889</xdr:rowOff>
    </xdr:from>
    <xdr:ext cx="469744" cy="259045"/>
    <xdr:sp macro="" textlink="">
      <xdr:nvSpPr>
        <xdr:cNvPr id="756" name="テキスト ボックス 755"/>
        <xdr:cNvSpPr txBox="1"/>
      </xdr:nvSpPr>
      <xdr:spPr>
        <a:xfrm>
          <a:off x="18421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8661</xdr:rowOff>
    </xdr:from>
    <xdr:to>
      <xdr:col>116</xdr:col>
      <xdr:colOff>114300</xdr:colOff>
      <xdr:row>32</xdr:row>
      <xdr:rowOff>110261</xdr:rowOff>
    </xdr:to>
    <xdr:sp macro="" textlink="">
      <xdr:nvSpPr>
        <xdr:cNvPr id="762" name="楕円 761"/>
        <xdr:cNvSpPr/>
      </xdr:nvSpPr>
      <xdr:spPr>
        <a:xfrm>
          <a:off x="22110700" y="54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133138</xdr:rowOff>
    </xdr:from>
    <xdr:ext cx="534377" cy="259045"/>
    <xdr:sp macro="" textlink="">
      <xdr:nvSpPr>
        <xdr:cNvPr id="763" name="投資及び出資金該当値テキスト"/>
        <xdr:cNvSpPr txBox="1"/>
      </xdr:nvSpPr>
      <xdr:spPr>
        <a:xfrm>
          <a:off x="22212300" y="54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99553</xdr:rowOff>
    </xdr:from>
    <xdr:to>
      <xdr:col>112</xdr:col>
      <xdr:colOff>38100</xdr:colOff>
      <xdr:row>33</xdr:row>
      <xdr:rowOff>29703</xdr:rowOff>
    </xdr:to>
    <xdr:sp macro="" textlink="">
      <xdr:nvSpPr>
        <xdr:cNvPr id="764" name="楕円 763"/>
        <xdr:cNvSpPr/>
      </xdr:nvSpPr>
      <xdr:spPr>
        <a:xfrm>
          <a:off x="21272500" y="55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46230</xdr:rowOff>
    </xdr:from>
    <xdr:ext cx="534377" cy="259045"/>
    <xdr:sp macro="" textlink="">
      <xdr:nvSpPr>
        <xdr:cNvPr id="765" name="テキスト ボックス 764"/>
        <xdr:cNvSpPr txBox="1"/>
      </xdr:nvSpPr>
      <xdr:spPr>
        <a:xfrm>
          <a:off x="21056111" y="53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25349</xdr:rowOff>
    </xdr:from>
    <xdr:to>
      <xdr:col>107</xdr:col>
      <xdr:colOff>101600</xdr:colOff>
      <xdr:row>33</xdr:row>
      <xdr:rowOff>126949</xdr:rowOff>
    </xdr:to>
    <xdr:sp macro="" textlink="">
      <xdr:nvSpPr>
        <xdr:cNvPr id="766" name="楕円 765"/>
        <xdr:cNvSpPr/>
      </xdr:nvSpPr>
      <xdr:spPr>
        <a:xfrm>
          <a:off x="20383500" y="56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143476</xdr:rowOff>
    </xdr:from>
    <xdr:ext cx="534377" cy="259045"/>
    <xdr:sp macro="" textlink="">
      <xdr:nvSpPr>
        <xdr:cNvPr id="767" name="テキスト ボックス 766"/>
        <xdr:cNvSpPr txBox="1"/>
      </xdr:nvSpPr>
      <xdr:spPr>
        <a:xfrm>
          <a:off x="20167111" y="5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81448</xdr:rowOff>
    </xdr:from>
    <xdr:to>
      <xdr:col>102</xdr:col>
      <xdr:colOff>165100</xdr:colOff>
      <xdr:row>39</xdr:row>
      <xdr:rowOff>11598</xdr:rowOff>
    </xdr:to>
    <xdr:sp macro="" textlink="">
      <xdr:nvSpPr>
        <xdr:cNvPr id="768" name="楕円 767"/>
        <xdr:cNvSpPr/>
      </xdr:nvSpPr>
      <xdr:spPr>
        <a:xfrm>
          <a:off x="19494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2725</xdr:rowOff>
    </xdr:from>
    <xdr:ext cx="378565" cy="259045"/>
    <xdr:sp macro="" textlink="">
      <xdr:nvSpPr>
        <xdr:cNvPr id="769" name="テキスト ボックス 768"/>
        <xdr:cNvSpPr txBox="1"/>
      </xdr:nvSpPr>
      <xdr:spPr>
        <a:xfrm>
          <a:off x="19356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83871</xdr:rowOff>
    </xdr:from>
    <xdr:to>
      <xdr:col>98</xdr:col>
      <xdr:colOff>38100</xdr:colOff>
      <xdr:row>39</xdr:row>
      <xdr:rowOff>14021</xdr:rowOff>
    </xdr:to>
    <xdr:sp macro="" textlink="">
      <xdr:nvSpPr>
        <xdr:cNvPr id="770" name="楕円 769"/>
        <xdr:cNvSpPr/>
      </xdr:nvSpPr>
      <xdr:spPr>
        <a:xfrm>
          <a:off x="18605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5148</xdr:rowOff>
    </xdr:from>
    <xdr:ext cx="378565" cy="259045"/>
    <xdr:sp macro="" textlink="">
      <xdr:nvSpPr>
        <xdr:cNvPr id="771" name="テキスト ボックス 770"/>
        <xdr:cNvSpPr txBox="1"/>
      </xdr:nvSpPr>
      <xdr:spPr>
        <a:xfrm>
          <a:off x="18467017" y="669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54166</xdr:rowOff>
    </xdr:from>
    <xdr:to>
      <xdr:col>116</xdr:col>
      <xdr:colOff>63500</xdr:colOff>
      <xdr:row>56</xdr:row>
      <xdr:rowOff>69253</xdr:rowOff>
    </xdr:to>
    <xdr:cxnSp macro="">
      <xdr:nvCxnSpPr>
        <xdr:cNvPr id="800" name="直線コネクタ 799"/>
        <xdr:cNvCxnSpPr/>
      </xdr:nvCxnSpPr>
      <xdr:spPr>
        <a:xfrm flipV="1">
          <a:off x="21323300" y="9655366"/>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1" name="貸付金平均値テキスト"/>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61938</xdr:rowOff>
    </xdr:from>
    <xdr:to>
      <xdr:col>111</xdr:col>
      <xdr:colOff>177800</xdr:colOff>
      <xdr:row>56</xdr:row>
      <xdr:rowOff>69253</xdr:rowOff>
    </xdr:to>
    <xdr:cxnSp macro="">
      <xdr:nvCxnSpPr>
        <xdr:cNvPr id="803" name="直線コネクタ 802"/>
        <xdr:cNvCxnSpPr/>
      </xdr:nvCxnSpPr>
      <xdr:spPr>
        <a:xfrm>
          <a:off x="20434300" y="966313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5" name="テキスト ボックス 804"/>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53937</xdr:rowOff>
    </xdr:from>
    <xdr:to>
      <xdr:col>107</xdr:col>
      <xdr:colOff>50800</xdr:colOff>
      <xdr:row>56</xdr:row>
      <xdr:rowOff>61938</xdr:rowOff>
    </xdr:to>
    <xdr:cxnSp macro="">
      <xdr:nvCxnSpPr>
        <xdr:cNvPr id="806" name="直線コネクタ 805"/>
        <xdr:cNvCxnSpPr/>
      </xdr:nvCxnSpPr>
      <xdr:spPr>
        <a:xfrm>
          <a:off x="19545300" y="965513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7" name="フローチャート: 判断 806"/>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46448</xdr:rowOff>
    </xdr:from>
    <xdr:ext cx="469744" cy="259045"/>
    <xdr:sp macro="" textlink="">
      <xdr:nvSpPr>
        <xdr:cNvPr id="808" name="テキスト ボックス 807"/>
        <xdr:cNvSpPr txBox="1"/>
      </xdr:nvSpPr>
      <xdr:spPr>
        <a:xfrm>
          <a:off x="20199428" y="99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52260</xdr:rowOff>
    </xdr:from>
    <xdr:to>
      <xdr:col>102</xdr:col>
      <xdr:colOff>114300</xdr:colOff>
      <xdr:row>56</xdr:row>
      <xdr:rowOff>53937</xdr:rowOff>
    </xdr:to>
    <xdr:cxnSp macro="">
      <xdr:nvCxnSpPr>
        <xdr:cNvPr id="809" name="直線コネクタ 808"/>
        <xdr:cNvCxnSpPr/>
      </xdr:nvCxnSpPr>
      <xdr:spPr>
        <a:xfrm>
          <a:off x="18656300" y="9653460"/>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0" name="フローチャート: 判断 809"/>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55325</xdr:rowOff>
    </xdr:from>
    <xdr:ext cx="469744" cy="259045"/>
    <xdr:sp macro="" textlink="">
      <xdr:nvSpPr>
        <xdr:cNvPr id="811" name="テキスト ボックス 810"/>
        <xdr:cNvSpPr txBox="1"/>
      </xdr:nvSpPr>
      <xdr:spPr>
        <a:xfrm>
          <a:off x="19310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2" name="フローチャート: 判断 811"/>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50220</xdr:rowOff>
    </xdr:from>
    <xdr:ext cx="469744" cy="259045"/>
    <xdr:sp macro="" textlink="">
      <xdr:nvSpPr>
        <xdr:cNvPr id="813" name="テキスト ボックス 812"/>
        <xdr:cNvSpPr txBox="1"/>
      </xdr:nvSpPr>
      <xdr:spPr>
        <a:xfrm>
          <a:off x="18421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3366</xdr:rowOff>
    </xdr:from>
    <xdr:to>
      <xdr:col>116</xdr:col>
      <xdr:colOff>114300</xdr:colOff>
      <xdr:row>56</xdr:row>
      <xdr:rowOff>104966</xdr:rowOff>
    </xdr:to>
    <xdr:sp macro="" textlink="">
      <xdr:nvSpPr>
        <xdr:cNvPr id="819" name="楕円 818"/>
        <xdr:cNvSpPr/>
      </xdr:nvSpPr>
      <xdr:spPr>
        <a:xfrm>
          <a:off x="22110700" y="96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26243</xdr:rowOff>
    </xdr:from>
    <xdr:ext cx="534377" cy="259045"/>
    <xdr:sp macro="" textlink="">
      <xdr:nvSpPr>
        <xdr:cNvPr id="820" name="貸付金該当値テキスト"/>
        <xdr:cNvSpPr txBox="1"/>
      </xdr:nvSpPr>
      <xdr:spPr>
        <a:xfrm>
          <a:off x="22212300" y="945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18453</xdr:rowOff>
    </xdr:from>
    <xdr:to>
      <xdr:col>112</xdr:col>
      <xdr:colOff>38100</xdr:colOff>
      <xdr:row>56</xdr:row>
      <xdr:rowOff>120053</xdr:rowOff>
    </xdr:to>
    <xdr:sp macro="" textlink="">
      <xdr:nvSpPr>
        <xdr:cNvPr id="821" name="楕円 820"/>
        <xdr:cNvSpPr/>
      </xdr:nvSpPr>
      <xdr:spPr>
        <a:xfrm>
          <a:off x="21272500" y="96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136580</xdr:rowOff>
    </xdr:from>
    <xdr:ext cx="534377" cy="259045"/>
    <xdr:sp macro="" textlink="">
      <xdr:nvSpPr>
        <xdr:cNvPr id="822" name="テキスト ボックス 821"/>
        <xdr:cNvSpPr txBox="1"/>
      </xdr:nvSpPr>
      <xdr:spPr>
        <a:xfrm>
          <a:off x="21056111" y="93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11138</xdr:rowOff>
    </xdr:from>
    <xdr:to>
      <xdr:col>107</xdr:col>
      <xdr:colOff>101600</xdr:colOff>
      <xdr:row>56</xdr:row>
      <xdr:rowOff>112738</xdr:rowOff>
    </xdr:to>
    <xdr:sp macro="" textlink="">
      <xdr:nvSpPr>
        <xdr:cNvPr id="823" name="楕円 822"/>
        <xdr:cNvSpPr/>
      </xdr:nvSpPr>
      <xdr:spPr>
        <a:xfrm>
          <a:off x="20383500" y="96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129265</xdr:rowOff>
    </xdr:from>
    <xdr:ext cx="534377" cy="259045"/>
    <xdr:sp macro="" textlink="">
      <xdr:nvSpPr>
        <xdr:cNvPr id="824" name="テキスト ボックス 823"/>
        <xdr:cNvSpPr txBox="1"/>
      </xdr:nvSpPr>
      <xdr:spPr>
        <a:xfrm>
          <a:off x="20167111" y="938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3137</xdr:rowOff>
    </xdr:from>
    <xdr:to>
      <xdr:col>102</xdr:col>
      <xdr:colOff>165100</xdr:colOff>
      <xdr:row>56</xdr:row>
      <xdr:rowOff>104737</xdr:rowOff>
    </xdr:to>
    <xdr:sp macro="" textlink="">
      <xdr:nvSpPr>
        <xdr:cNvPr id="825" name="楕円 824"/>
        <xdr:cNvSpPr/>
      </xdr:nvSpPr>
      <xdr:spPr>
        <a:xfrm>
          <a:off x="19494500" y="96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121264</xdr:rowOff>
    </xdr:from>
    <xdr:ext cx="534377" cy="259045"/>
    <xdr:sp macro="" textlink="">
      <xdr:nvSpPr>
        <xdr:cNvPr id="826" name="テキスト ボックス 825"/>
        <xdr:cNvSpPr txBox="1"/>
      </xdr:nvSpPr>
      <xdr:spPr>
        <a:xfrm>
          <a:off x="19278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1460</xdr:rowOff>
    </xdr:from>
    <xdr:to>
      <xdr:col>98</xdr:col>
      <xdr:colOff>38100</xdr:colOff>
      <xdr:row>56</xdr:row>
      <xdr:rowOff>103060</xdr:rowOff>
    </xdr:to>
    <xdr:sp macro="" textlink="">
      <xdr:nvSpPr>
        <xdr:cNvPr id="827" name="楕円 826"/>
        <xdr:cNvSpPr/>
      </xdr:nvSpPr>
      <xdr:spPr>
        <a:xfrm>
          <a:off x="18605500" y="96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119587</xdr:rowOff>
    </xdr:from>
    <xdr:ext cx="534377" cy="259045"/>
    <xdr:sp macro="" textlink="">
      <xdr:nvSpPr>
        <xdr:cNvPr id="828" name="テキスト ボックス 827"/>
        <xdr:cNvSpPr txBox="1"/>
      </xdr:nvSpPr>
      <xdr:spPr>
        <a:xfrm>
          <a:off x="18389111" y="93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25114</xdr:rowOff>
    </xdr:from>
    <xdr:to>
      <xdr:col>116</xdr:col>
      <xdr:colOff>62864</xdr:colOff>
      <xdr:row>79</xdr:row>
      <xdr:rowOff>127870</xdr:rowOff>
    </xdr:to>
    <xdr:cxnSp macro="">
      <xdr:nvCxnSpPr>
        <xdr:cNvPr id="853" name="直線コネクタ 852"/>
        <xdr:cNvCxnSpPr/>
      </xdr:nvCxnSpPr>
      <xdr:spPr>
        <a:xfrm flipV="1">
          <a:off x="22159595" y="12712414"/>
          <a:ext cx="1269" cy="9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131697</xdr:rowOff>
    </xdr:from>
    <xdr:ext cx="534377" cy="259045"/>
    <xdr:sp macro="" textlink="">
      <xdr:nvSpPr>
        <xdr:cNvPr id="854" name="繰出金最小値テキスト"/>
        <xdr:cNvSpPr txBox="1"/>
      </xdr:nvSpPr>
      <xdr:spPr>
        <a:xfrm>
          <a:off x="22212300" y="136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127870</xdr:rowOff>
    </xdr:from>
    <xdr:to>
      <xdr:col>116</xdr:col>
      <xdr:colOff>152400</xdr:colOff>
      <xdr:row>79</xdr:row>
      <xdr:rowOff>127870</xdr:rowOff>
    </xdr:to>
    <xdr:cxnSp macro="">
      <xdr:nvCxnSpPr>
        <xdr:cNvPr id="855" name="直線コネクタ 854"/>
        <xdr:cNvCxnSpPr/>
      </xdr:nvCxnSpPr>
      <xdr:spPr>
        <a:xfrm>
          <a:off x="22072600" y="1367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143241</xdr:rowOff>
    </xdr:from>
    <xdr:ext cx="534377" cy="259045"/>
    <xdr:sp macro="" textlink="">
      <xdr:nvSpPr>
        <xdr:cNvPr id="856" name="繰出金最大値テキスト"/>
        <xdr:cNvSpPr txBox="1"/>
      </xdr:nvSpPr>
      <xdr:spPr>
        <a:xfrm>
          <a:off x="22212300" y="124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25114</xdr:rowOff>
    </xdr:from>
    <xdr:to>
      <xdr:col>116</xdr:col>
      <xdr:colOff>152400</xdr:colOff>
      <xdr:row>74</xdr:row>
      <xdr:rowOff>25114</xdr:rowOff>
    </xdr:to>
    <xdr:cxnSp macro="">
      <xdr:nvCxnSpPr>
        <xdr:cNvPr id="857" name="直線コネクタ 856"/>
        <xdr:cNvCxnSpPr/>
      </xdr:nvCxnSpPr>
      <xdr:spPr>
        <a:xfrm>
          <a:off x="22072600" y="1271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33649</xdr:rowOff>
    </xdr:from>
    <xdr:to>
      <xdr:col>116</xdr:col>
      <xdr:colOff>63500</xdr:colOff>
      <xdr:row>76</xdr:row>
      <xdr:rowOff>60624</xdr:rowOff>
    </xdr:to>
    <xdr:cxnSp macro="">
      <xdr:nvCxnSpPr>
        <xdr:cNvPr id="858" name="直線コネクタ 857"/>
        <xdr:cNvCxnSpPr/>
      </xdr:nvCxnSpPr>
      <xdr:spPr>
        <a:xfrm flipV="1">
          <a:off x="21323300" y="13063849"/>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169169</xdr:rowOff>
    </xdr:from>
    <xdr:ext cx="534377" cy="259045"/>
    <xdr:sp macro="" textlink="">
      <xdr:nvSpPr>
        <xdr:cNvPr id="859" name="繰出金平均値テキスト"/>
        <xdr:cNvSpPr txBox="1"/>
      </xdr:nvSpPr>
      <xdr:spPr>
        <a:xfrm>
          <a:off x="22212300" y="1319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19292</xdr:rowOff>
    </xdr:from>
    <xdr:to>
      <xdr:col>116</xdr:col>
      <xdr:colOff>114300</xdr:colOff>
      <xdr:row>77</xdr:row>
      <xdr:rowOff>120892</xdr:rowOff>
    </xdr:to>
    <xdr:sp macro="" textlink="">
      <xdr:nvSpPr>
        <xdr:cNvPr id="860" name="フローチャート: 判断 859"/>
        <xdr:cNvSpPr/>
      </xdr:nvSpPr>
      <xdr:spPr>
        <a:xfrm>
          <a:off x="221107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60624</xdr:rowOff>
    </xdr:from>
    <xdr:to>
      <xdr:col>111</xdr:col>
      <xdr:colOff>177800</xdr:colOff>
      <xdr:row>76</xdr:row>
      <xdr:rowOff>80530</xdr:rowOff>
    </xdr:to>
    <xdr:cxnSp macro="">
      <xdr:nvCxnSpPr>
        <xdr:cNvPr id="861" name="直線コネクタ 860"/>
        <xdr:cNvCxnSpPr/>
      </xdr:nvCxnSpPr>
      <xdr:spPr>
        <a:xfrm flipV="1">
          <a:off x="20434300" y="13090824"/>
          <a:ext cx="889000" cy="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28797</xdr:rowOff>
    </xdr:from>
    <xdr:to>
      <xdr:col>112</xdr:col>
      <xdr:colOff>38100</xdr:colOff>
      <xdr:row>77</xdr:row>
      <xdr:rowOff>130397</xdr:rowOff>
    </xdr:to>
    <xdr:sp macro="" textlink="">
      <xdr:nvSpPr>
        <xdr:cNvPr id="862" name="フローチャート: 判断 861"/>
        <xdr:cNvSpPr/>
      </xdr:nvSpPr>
      <xdr:spPr>
        <a:xfrm>
          <a:off x="21272500" y="132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121524</xdr:rowOff>
    </xdr:from>
    <xdr:ext cx="534377" cy="259045"/>
    <xdr:sp macro="" textlink="">
      <xdr:nvSpPr>
        <xdr:cNvPr id="863" name="テキスト ボックス 862"/>
        <xdr:cNvSpPr txBox="1"/>
      </xdr:nvSpPr>
      <xdr:spPr>
        <a:xfrm>
          <a:off x="21056111" y="13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71634</xdr:rowOff>
    </xdr:from>
    <xdr:to>
      <xdr:col>107</xdr:col>
      <xdr:colOff>50800</xdr:colOff>
      <xdr:row>76</xdr:row>
      <xdr:rowOff>80530</xdr:rowOff>
    </xdr:to>
    <xdr:cxnSp macro="">
      <xdr:nvCxnSpPr>
        <xdr:cNvPr id="864" name="直線コネクタ 863"/>
        <xdr:cNvCxnSpPr/>
      </xdr:nvCxnSpPr>
      <xdr:spPr>
        <a:xfrm>
          <a:off x="19545300" y="12073134"/>
          <a:ext cx="889000" cy="10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76098</xdr:rowOff>
    </xdr:from>
    <xdr:to>
      <xdr:col>107</xdr:col>
      <xdr:colOff>101600</xdr:colOff>
      <xdr:row>77</xdr:row>
      <xdr:rowOff>6248</xdr:rowOff>
    </xdr:to>
    <xdr:sp macro="" textlink="">
      <xdr:nvSpPr>
        <xdr:cNvPr id="865" name="フローチャート: 判断 864"/>
        <xdr:cNvSpPr/>
      </xdr:nvSpPr>
      <xdr:spPr>
        <a:xfrm>
          <a:off x="20383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168825</xdr:rowOff>
    </xdr:from>
    <xdr:ext cx="534377" cy="259045"/>
    <xdr:sp macro="" textlink="">
      <xdr:nvSpPr>
        <xdr:cNvPr id="866" name="テキスト ボックス 865"/>
        <xdr:cNvSpPr txBox="1"/>
      </xdr:nvSpPr>
      <xdr:spPr>
        <a:xfrm>
          <a:off x="20167111" y="131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71634</xdr:rowOff>
    </xdr:from>
    <xdr:to>
      <xdr:col>102</xdr:col>
      <xdr:colOff>114300</xdr:colOff>
      <xdr:row>70</xdr:row>
      <xdr:rowOff>144063</xdr:rowOff>
    </xdr:to>
    <xdr:cxnSp macro="">
      <xdr:nvCxnSpPr>
        <xdr:cNvPr id="867" name="直線コネクタ 866"/>
        <xdr:cNvCxnSpPr/>
      </xdr:nvCxnSpPr>
      <xdr:spPr>
        <a:xfrm flipV="1">
          <a:off x="18656300" y="12073134"/>
          <a:ext cx="889000" cy="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135382</xdr:rowOff>
    </xdr:from>
    <xdr:to>
      <xdr:col>102</xdr:col>
      <xdr:colOff>165100</xdr:colOff>
      <xdr:row>76</xdr:row>
      <xdr:rowOff>65531</xdr:rowOff>
    </xdr:to>
    <xdr:sp macro="" textlink="">
      <xdr:nvSpPr>
        <xdr:cNvPr id="868" name="フローチャート: 判断 867"/>
        <xdr:cNvSpPr/>
      </xdr:nvSpPr>
      <xdr:spPr>
        <a:xfrm>
          <a:off x="19494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56659</xdr:rowOff>
    </xdr:from>
    <xdr:ext cx="534377" cy="259045"/>
    <xdr:sp macro="" textlink="">
      <xdr:nvSpPr>
        <xdr:cNvPr id="869" name="テキスト ボックス 868"/>
        <xdr:cNvSpPr txBox="1"/>
      </xdr:nvSpPr>
      <xdr:spPr>
        <a:xfrm>
          <a:off x="19278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132982</xdr:rowOff>
    </xdr:from>
    <xdr:to>
      <xdr:col>98</xdr:col>
      <xdr:colOff>38100</xdr:colOff>
      <xdr:row>76</xdr:row>
      <xdr:rowOff>63131</xdr:rowOff>
    </xdr:to>
    <xdr:sp macro="" textlink="">
      <xdr:nvSpPr>
        <xdr:cNvPr id="870" name="フローチャート: 判断 869"/>
        <xdr:cNvSpPr/>
      </xdr:nvSpPr>
      <xdr:spPr>
        <a:xfrm>
          <a:off x="18605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54258</xdr:rowOff>
    </xdr:from>
    <xdr:ext cx="534377" cy="259045"/>
    <xdr:sp macro="" textlink="">
      <xdr:nvSpPr>
        <xdr:cNvPr id="871" name="テキスト ボックス 870"/>
        <xdr:cNvSpPr txBox="1"/>
      </xdr:nvSpPr>
      <xdr:spPr>
        <a:xfrm>
          <a:off x="18389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154299</xdr:rowOff>
    </xdr:from>
    <xdr:to>
      <xdr:col>116</xdr:col>
      <xdr:colOff>114300</xdr:colOff>
      <xdr:row>76</xdr:row>
      <xdr:rowOff>84449</xdr:rowOff>
    </xdr:to>
    <xdr:sp macro="" textlink="">
      <xdr:nvSpPr>
        <xdr:cNvPr id="877" name="楕円 876"/>
        <xdr:cNvSpPr/>
      </xdr:nvSpPr>
      <xdr:spPr>
        <a:xfrm>
          <a:off x="22110700" y="1301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5725</xdr:rowOff>
    </xdr:from>
    <xdr:ext cx="534377" cy="259045"/>
    <xdr:sp macro="" textlink="">
      <xdr:nvSpPr>
        <xdr:cNvPr id="878" name="繰出金該当値テキスト"/>
        <xdr:cNvSpPr txBox="1"/>
      </xdr:nvSpPr>
      <xdr:spPr>
        <a:xfrm>
          <a:off x="22212300" y="128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9824</xdr:rowOff>
    </xdr:from>
    <xdr:to>
      <xdr:col>112</xdr:col>
      <xdr:colOff>38100</xdr:colOff>
      <xdr:row>76</xdr:row>
      <xdr:rowOff>111424</xdr:rowOff>
    </xdr:to>
    <xdr:sp macro="" textlink="">
      <xdr:nvSpPr>
        <xdr:cNvPr id="879" name="楕円 878"/>
        <xdr:cNvSpPr/>
      </xdr:nvSpPr>
      <xdr:spPr>
        <a:xfrm>
          <a:off x="21272500" y="130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127950</xdr:rowOff>
    </xdr:from>
    <xdr:ext cx="534377" cy="259045"/>
    <xdr:sp macro="" textlink="">
      <xdr:nvSpPr>
        <xdr:cNvPr id="880" name="テキスト ボックス 879"/>
        <xdr:cNvSpPr txBox="1"/>
      </xdr:nvSpPr>
      <xdr:spPr>
        <a:xfrm>
          <a:off x="21056111" y="128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29730</xdr:rowOff>
    </xdr:from>
    <xdr:to>
      <xdr:col>107</xdr:col>
      <xdr:colOff>101600</xdr:colOff>
      <xdr:row>76</xdr:row>
      <xdr:rowOff>131330</xdr:rowOff>
    </xdr:to>
    <xdr:sp macro="" textlink="">
      <xdr:nvSpPr>
        <xdr:cNvPr id="881" name="楕円 880"/>
        <xdr:cNvSpPr/>
      </xdr:nvSpPr>
      <xdr:spPr>
        <a:xfrm>
          <a:off x="20383500" y="13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147858</xdr:rowOff>
    </xdr:from>
    <xdr:ext cx="534377" cy="259045"/>
    <xdr:sp macro="" textlink="">
      <xdr:nvSpPr>
        <xdr:cNvPr id="882" name="テキスト ボックス 881"/>
        <xdr:cNvSpPr txBox="1"/>
      </xdr:nvSpPr>
      <xdr:spPr>
        <a:xfrm>
          <a:off x="20167111" y="128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20834</xdr:rowOff>
    </xdr:from>
    <xdr:to>
      <xdr:col>102</xdr:col>
      <xdr:colOff>165100</xdr:colOff>
      <xdr:row>70</xdr:row>
      <xdr:rowOff>122434</xdr:rowOff>
    </xdr:to>
    <xdr:sp macro="" textlink="">
      <xdr:nvSpPr>
        <xdr:cNvPr id="883" name="楕円 882"/>
        <xdr:cNvSpPr/>
      </xdr:nvSpPr>
      <xdr:spPr>
        <a:xfrm>
          <a:off x="19494500" y="120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138961</xdr:rowOff>
    </xdr:from>
    <xdr:ext cx="534377" cy="259045"/>
    <xdr:sp macro="" textlink="">
      <xdr:nvSpPr>
        <xdr:cNvPr id="884" name="テキスト ボックス 883"/>
        <xdr:cNvSpPr txBox="1"/>
      </xdr:nvSpPr>
      <xdr:spPr>
        <a:xfrm>
          <a:off x="19278111" y="1179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93263</xdr:rowOff>
    </xdr:from>
    <xdr:to>
      <xdr:col>98</xdr:col>
      <xdr:colOff>38100</xdr:colOff>
      <xdr:row>71</xdr:row>
      <xdr:rowOff>23413</xdr:rowOff>
    </xdr:to>
    <xdr:sp macro="" textlink="">
      <xdr:nvSpPr>
        <xdr:cNvPr id="885" name="楕円 884"/>
        <xdr:cNvSpPr/>
      </xdr:nvSpPr>
      <xdr:spPr>
        <a:xfrm>
          <a:off x="18605500" y="1209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39940</xdr:rowOff>
    </xdr:from>
    <xdr:ext cx="534377" cy="259045"/>
    <xdr:sp macro="" textlink="">
      <xdr:nvSpPr>
        <xdr:cNvPr id="886" name="テキスト ボックス 885"/>
        <xdr:cNvSpPr txBox="1"/>
      </xdr:nvSpPr>
      <xdr:spPr>
        <a:xfrm>
          <a:off x="18389111" y="1186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712,966</a:t>
          </a:r>
          <a:r>
            <a:rPr kumimoji="1" lang="ja-JP" altLang="en-US" sz="1300">
              <a:latin typeface="ＭＳ Ｐゴシック" panose="020B0600070205080204" pitchFamily="50" charset="-128"/>
              <a:ea typeface="ＭＳ Ｐゴシック" panose="020B0600070205080204" pitchFamily="50" charset="-128"/>
            </a:rPr>
            <a:t>円となっている。主な構成要因である人件費は住民一人当たり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113,779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依然として高い水準にある。これは、当市の面積が広大なため、本庁の他に支所や保育園等に職員を配置していることや消防業務を市単独で実施していることが主な要因である。また、業務委託の増により上昇傾向にある物件費、保有する公共施設が多いことや施設の老朽化に伴う維持補修費については今後も増加することが見込まれるため、行財政改革を推進し、公共施設等の維持及び更新に係る経費の縮減と平準化に努め、財政健全化を図る。</a:t>
          </a:r>
        </a:p>
        <a:p>
          <a:r>
            <a:rPr kumimoji="1" lang="ja-JP" altLang="en-US" sz="1300">
              <a:latin typeface="ＭＳ Ｐゴシック" panose="020B0600070205080204" pitchFamily="50" charset="-128"/>
              <a:ea typeface="ＭＳ Ｐゴシック" panose="020B0600070205080204" pitchFamily="50" charset="-128"/>
            </a:rPr>
            <a:t>　なお、物件費、補助費等及び災害復旧事業費が急上昇し、類似団体平均を大きく上回っているが、これは、令和４年８月に発生した大雨災害の影響によるものである。</a:t>
          </a:r>
        </a:p>
        <a:p>
          <a:r>
            <a:rPr kumimoji="1" lang="ja-JP" altLang="en-US" sz="1300">
              <a:latin typeface="ＭＳ Ｐゴシック" panose="020B0600070205080204" pitchFamily="50" charset="-128"/>
              <a:ea typeface="ＭＳ Ｐゴシック" panose="020B0600070205080204" pitchFamily="50" charset="-128"/>
            </a:rPr>
            <a:t>　また、投資及び出資金については、住民一人当たり</a:t>
          </a:r>
          <a:r>
            <a:rPr kumimoji="1" lang="en-US" altLang="ja-JP" sz="1300">
              <a:latin typeface="ＭＳ Ｐゴシック" panose="020B0600070205080204" pitchFamily="50" charset="-128"/>
              <a:ea typeface="ＭＳ Ｐゴシック" panose="020B0600070205080204" pitchFamily="50" charset="-128"/>
            </a:rPr>
            <a:t>24,255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20,767</a:t>
          </a:r>
          <a:r>
            <a:rPr kumimoji="1" lang="ja-JP" altLang="en-US" sz="1300">
              <a:latin typeface="ＭＳ Ｐゴシック" panose="020B0600070205080204" pitchFamily="50" charset="-128"/>
              <a:ea typeface="ＭＳ Ｐゴシック" panose="020B0600070205080204" pitchFamily="50" charset="-128"/>
            </a:rPr>
            <a:t>円高い状況となっている。主な要因は下水道事業への出資金であり、財政負担の平準化のため資本費平準化債を活用するとともに、下水道事業については経費を節減し、独立採算の原則に立ち返った下水道使用料の安定確保や下水道接続率の向上を図ることで自主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新潟県村上市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55,919
55,604
1,174.17
43,014,379
39,868,342
1,467,016
21,802,914
32,388,795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28601</xdr:rowOff>
    </xdr:from>
    <xdr:to>
      <xdr:col>24</xdr:col>
      <xdr:colOff>63500</xdr:colOff>
      <xdr:row>36</xdr:row>
      <xdr:rowOff>53289</xdr:rowOff>
    </xdr:to>
    <xdr:cxnSp macro="">
      <xdr:nvCxnSpPr>
        <xdr:cNvPr id="59" name="直線コネクタ 58"/>
        <xdr:cNvCxnSpPr/>
      </xdr:nvCxnSpPr>
      <xdr:spPr>
        <a:xfrm>
          <a:off x="3797300" y="6200801"/>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28601</xdr:rowOff>
    </xdr:from>
    <xdr:to>
      <xdr:col>19</xdr:col>
      <xdr:colOff>177800</xdr:colOff>
      <xdr:row>36</xdr:row>
      <xdr:rowOff>72949</xdr:rowOff>
    </xdr:to>
    <xdr:cxnSp macro="">
      <xdr:nvCxnSpPr>
        <xdr:cNvPr id="62" name="直線コネクタ 61"/>
        <xdr:cNvCxnSpPr/>
      </xdr:nvCxnSpPr>
      <xdr:spPr>
        <a:xfrm flipV="1">
          <a:off x="2908300" y="620080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75235</xdr:rowOff>
    </xdr:from>
    <xdr:to>
      <xdr:col>15</xdr:col>
      <xdr:colOff>50800</xdr:colOff>
      <xdr:row>36</xdr:row>
      <xdr:rowOff>72949</xdr:rowOff>
    </xdr:to>
    <xdr:cxnSp macro="">
      <xdr:nvCxnSpPr>
        <xdr:cNvPr id="65" name="直線コネクタ 64"/>
        <xdr:cNvCxnSpPr/>
      </xdr:nvCxnSpPr>
      <xdr:spPr>
        <a:xfrm>
          <a:off x="2019300" y="6075985"/>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75235</xdr:rowOff>
    </xdr:from>
    <xdr:to>
      <xdr:col>10</xdr:col>
      <xdr:colOff>114300</xdr:colOff>
      <xdr:row>35</xdr:row>
      <xdr:rowOff>79807</xdr:rowOff>
    </xdr:to>
    <xdr:cxnSp macro="">
      <xdr:nvCxnSpPr>
        <xdr:cNvPr id="68" name="直線コネクタ 67"/>
        <xdr:cNvCxnSpPr/>
      </xdr:nvCxnSpPr>
      <xdr:spPr>
        <a:xfrm flipV="1">
          <a:off x="1130300" y="60759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41063</xdr:rowOff>
    </xdr:from>
    <xdr:ext cx="469744" cy="259045"/>
    <xdr:sp macro="" textlink="">
      <xdr:nvSpPr>
        <xdr:cNvPr id="70" name="テキスト ボックス 69"/>
        <xdr:cNvSpPr txBox="1"/>
      </xdr:nvSpPr>
      <xdr:spPr>
        <a:xfrm>
          <a:off x="1784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30548</xdr:rowOff>
    </xdr:from>
    <xdr:ext cx="469744" cy="259045"/>
    <xdr:sp macro="" textlink="">
      <xdr:nvSpPr>
        <xdr:cNvPr id="72" name="テキスト ボックス 71"/>
        <xdr:cNvSpPr txBox="1"/>
      </xdr:nvSpPr>
      <xdr:spPr>
        <a:xfrm>
          <a:off x="895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2489</xdr:rowOff>
    </xdr:from>
    <xdr:to>
      <xdr:col>24</xdr:col>
      <xdr:colOff>114300</xdr:colOff>
      <xdr:row>36</xdr:row>
      <xdr:rowOff>104089</xdr:rowOff>
    </xdr:to>
    <xdr:sp macro="" textlink="">
      <xdr:nvSpPr>
        <xdr:cNvPr id="78" name="楕円 77"/>
        <xdr:cNvSpPr/>
      </xdr:nvSpPr>
      <xdr:spPr>
        <a:xfrm>
          <a:off x="4584700" y="61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152366</xdr:rowOff>
    </xdr:from>
    <xdr:ext cx="469744" cy="259045"/>
    <xdr:sp macro="" textlink="">
      <xdr:nvSpPr>
        <xdr:cNvPr id="79" name="議会費該当値テキスト"/>
        <xdr:cNvSpPr txBox="1"/>
      </xdr:nvSpPr>
      <xdr:spPr>
        <a:xfrm>
          <a:off x="4686300" y="61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149251</xdr:rowOff>
    </xdr:from>
    <xdr:to>
      <xdr:col>20</xdr:col>
      <xdr:colOff>38100</xdr:colOff>
      <xdr:row>36</xdr:row>
      <xdr:rowOff>79401</xdr:rowOff>
    </xdr:to>
    <xdr:sp macro="" textlink="">
      <xdr:nvSpPr>
        <xdr:cNvPr id="80" name="楕円 79"/>
        <xdr:cNvSpPr/>
      </xdr:nvSpPr>
      <xdr:spPr>
        <a:xfrm>
          <a:off x="37465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70528</xdr:rowOff>
    </xdr:from>
    <xdr:ext cx="469744" cy="259045"/>
    <xdr:sp macro="" textlink="">
      <xdr:nvSpPr>
        <xdr:cNvPr id="81" name="テキスト ボックス 80"/>
        <xdr:cNvSpPr txBox="1"/>
      </xdr:nvSpPr>
      <xdr:spPr>
        <a:xfrm>
          <a:off x="3562428" y="62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22149</xdr:rowOff>
    </xdr:from>
    <xdr:to>
      <xdr:col>15</xdr:col>
      <xdr:colOff>101600</xdr:colOff>
      <xdr:row>36</xdr:row>
      <xdr:rowOff>123749</xdr:rowOff>
    </xdr:to>
    <xdr:sp macro="" textlink="">
      <xdr:nvSpPr>
        <xdr:cNvPr id="82" name="楕円 81"/>
        <xdr:cNvSpPr/>
      </xdr:nvSpPr>
      <xdr:spPr>
        <a:xfrm>
          <a:off x="2857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114876</xdr:rowOff>
    </xdr:from>
    <xdr:ext cx="469744" cy="259045"/>
    <xdr:sp macro="" textlink="">
      <xdr:nvSpPr>
        <xdr:cNvPr id="83" name="テキスト ボックス 82"/>
        <xdr:cNvSpPr txBox="1"/>
      </xdr:nvSpPr>
      <xdr:spPr>
        <a:xfrm>
          <a:off x="2673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24435</xdr:rowOff>
    </xdr:from>
    <xdr:to>
      <xdr:col>10</xdr:col>
      <xdr:colOff>165100</xdr:colOff>
      <xdr:row>35</xdr:row>
      <xdr:rowOff>126035</xdr:rowOff>
    </xdr:to>
    <xdr:sp macro="" textlink="">
      <xdr:nvSpPr>
        <xdr:cNvPr id="84" name="楕円 83"/>
        <xdr:cNvSpPr/>
      </xdr:nvSpPr>
      <xdr:spPr>
        <a:xfrm>
          <a:off x="1968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117162</xdr:rowOff>
    </xdr:from>
    <xdr:ext cx="469744" cy="259045"/>
    <xdr:sp macro="" textlink="">
      <xdr:nvSpPr>
        <xdr:cNvPr id="85" name="テキスト ボックス 84"/>
        <xdr:cNvSpPr txBox="1"/>
      </xdr:nvSpPr>
      <xdr:spPr>
        <a:xfrm>
          <a:off x="1784428" y="61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29007</xdr:rowOff>
    </xdr:from>
    <xdr:to>
      <xdr:col>6</xdr:col>
      <xdr:colOff>38100</xdr:colOff>
      <xdr:row>35</xdr:row>
      <xdr:rowOff>130607</xdr:rowOff>
    </xdr:to>
    <xdr:sp macro="" textlink="">
      <xdr:nvSpPr>
        <xdr:cNvPr id="86" name="楕円 85"/>
        <xdr:cNvSpPr/>
      </xdr:nvSpPr>
      <xdr:spPr>
        <a:xfrm>
          <a:off x="1079500" y="6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121734</xdr:rowOff>
    </xdr:from>
    <xdr:ext cx="469744" cy="259045"/>
    <xdr:sp macro="" textlink="">
      <xdr:nvSpPr>
        <xdr:cNvPr id="87" name="テキスト ボックス 86"/>
        <xdr:cNvSpPr txBox="1"/>
      </xdr:nvSpPr>
      <xdr:spPr>
        <a:xfrm>
          <a:off x="895428" y="612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135258</xdr:rowOff>
    </xdr:from>
    <xdr:to>
      <xdr:col>24</xdr:col>
      <xdr:colOff>63500</xdr:colOff>
      <xdr:row>57</xdr:row>
      <xdr:rowOff>44025</xdr:rowOff>
    </xdr:to>
    <xdr:cxnSp macro="">
      <xdr:nvCxnSpPr>
        <xdr:cNvPr id="119" name="直線コネクタ 118"/>
        <xdr:cNvCxnSpPr/>
      </xdr:nvCxnSpPr>
      <xdr:spPr>
        <a:xfrm>
          <a:off x="3797300" y="9736458"/>
          <a:ext cx="838200" cy="8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70630</xdr:rowOff>
    </xdr:from>
    <xdr:to>
      <xdr:col>19</xdr:col>
      <xdr:colOff>177800</xdr:colOff>
      <xdr:row>56</xdr:row>
      <xdr:rowOff>135258</xdr:rowOff>
    </xdr:to>
    <xdr:cxnSp macro="">
      <xdr:nvCxnSpPr>
        <xdr:cNvPr id="122" name="直線コネクタ 121"/>
        <xdr:cNvCxnSpPr/>
      </xdr:nvCxnSpPr>
      <xdr:spPr>
        <a:xfrm>
          <a:off x="2908300" y="8643130"/>
          <a:ext cx="889000" cy="109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70630</xdr:rowOff>
    </xdr:from>
    <xdr:to>
      <xdr:col>15</xdr:col>
      <xdr:colOff>50800</xdr:colOff>
      <xdr:row>56</xdr:row>
      <xdr:rowOff>169886</xdr:rowOff>
    </xdr:to>
    <xdr:cxnSp macro="">
      <xdr:nvCxnSpPr>
        <xdr:cNvPr id="125" name="直線コネクタ 124"/>
        <xdr:cNvCxnSpPr/>
      </xdr:nvCxnSpPr>
      <xdr:spPr>
        <a:xfrm flipV="1">
          <a:off x="2019300" y="8643130"/>
          <a:ext cx="889000" cy="112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133113</xdr:rowOff>
    </xdr:from>
    <xdr:ext cx="599010" cy="259045"/>
    <xdr:sp macro="" textlink="">
      <xdr:nvSpPr>
        <xdr:cNvPr id="127" name="テキスト ボックス 126"/>
        <xdr:cNvSpPr txBox="1"/>
      </xdr:nvSpPr>
      <xdr:spPr>
        <a:xfrm>
          <a:off x="2608795" y="83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68192</xdr:rowOff>
    </xdr:from>
    <xdr:to>
      <xdr:col>10</xdr:col>
      <xdr:colOff>114300</xdr:colOff>
      <xdr:row>56</xdr:row>
      <xdr:rowOff>169886</xdr:rowOff>
    </xdr:to>
    <xdr:cxnSp macro="">
      <xdr:nvCxnSpPr>
        <xdr:cNvPr id="128" name="直線コネクタ 127"/>
        <xdr:cNvCxnSpPr/>
      </xdr:nvCxnSpPr>
      <xdr:spPr>
        <a:xfrm>
          <a:off x="1130300" y="9669392"/>
          <a:ext cx="889000" cy="1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135317</xdr:rowOff>
    </xdr:from>
    <xdr:to>
      <xdr:col>10</xdr:col>
      <xdr:colOff>165100</xdr:colOff>
      <xdr:row>57</xdr:row>
      <xdr:rowOff>65467</xdr:rowOff>
    </xdr:to>
    <xdr:sp macro="" textlink="">
      <xdr:nvSpPr>
        <xdr:cNvPr id="129" name="フローチャート: 判断 128"/>
        <xdr:cNvSpPr/>
      </xdr:nvSpPr>
      <xdr:spPr>
        <a:xfrm>
          <a:off x="1968500" y="97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56594</xdr:rowOff>
    </xdr:from>
    <xdr:ext cx="534377" cy="259045"/>
    <xdr:sp macro="" textlink="">
      <xdr:nvSpPr>
        <xdr:cNvPr id="130" name="テキスト ボックス 129"/>
        <xdr:cNvSpPr txBox="1"/>
      </xdr:nvSpPr>
      <xdr:spPr>
        <a:xfrm>
          <a:off x="1752111" y="98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170260</xdr:rowOff>
    </xdr:from>
    <xdr:to>
      <xdr:col>6</xdr:col>
      <xdr:colOff>38100</xdr:colOff>
      <xdr:row>57</xdr:row>
      <xdr:rowOff>100410</xdr:rowOff>
    </xdr:to>
    <xdr:sp macro="" textlink="">
      <xdr:nvSpPr>
        <xdr:cNvPr id="131" name="フローチャート: 判断 130"/>
        <xdr:cNvSpPr/>
      </xdr:nvSpPr>
      <xdr:spPr>
        <a:xfrm>
          <a:off x="10795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91537</xdr:rowOff>
    </xdr:from>
    <xdr:ext cx="534377" cy="259045"/>
    <xdr:sp macro="" textlink="">
      <xdr:nvSpPr>
        <xdr:cNvPr id="132" name="テキスト ボックス 131"/>
        <xdr:cNvSpPr txBox="1"/>
      </xdr:nvSpPr>
      <xdr:spPr>
        <a:xfrm>
          <a:off x="863111" y="986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164675</xdr:rowOff>
    </xdr:from>
    <xdr:to>
      <xdr:col>24</xdr:col>
      <xdr:colOff>114300</xdr:colOff>
      <xdr:row>57</xdr:row>
      <xdr:rowOff>94825</xdr:rowOff>
    </xdr:to>
    <xdr:sp macro="" textlink="">
      <xdr:nvSpPr>
        <xdr:cNvPr id="138" name="楕円 137"/>
        <xdr:cNvSpPr/>
      </xdr:nvSpPr>
      <xdr:spPr>
        <a:xfrm>
          <a:off x="4584700" y="97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143102</xdr:rowOff>
    </xdr:from>
    <xdr:ext cx="534377" cy="259045"/>
    <xdr:sp macro="" textlink="">
      <xdr:nvSpPr>
        <xdr:cNvPr id="139" name="総務費該当値テキスト"/>
        <xdr:cNvSpPr txBox="1"/>
      </xdr:nvSpPr>
      <xdr:spPr>
        <a:xfrm>
          <a:off x="4686300" y="97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84458</xdr:rowOff>
    </xdr:from>
    <xdr:to>
      <xdr:col>20</xdr:col>
      <xdr:colOff>38100</xdr:colOff>
      <xdr:row>57</xdr:row>
      <xdr:rowOff>14608</xdr:rowOff>
    </xdr:to>
    <xdr:sp macro="" textlink="">
      <xdr:nvSpPr>
        <xdr:cNvPr id="140" name="楕円 139"/>
        <xdr:cNvSpPr/>
      </xdr:nvSpPr>
      <xdr:spPr>
        <a:xfrm>
          <a:off x="3746500" y="96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31135</xdr:rowOff>
    </xdr:from>
    <xdr:ext cx="534377" cy="259045"/>
    <xdr:sp macro="" textlink="">
      <xdr:nvSpPr>
        <xdr:cNvPr id="141" name="テキスト ボックス 140"/>
        <xdr:cNvSpPr txBox="1"/>
      </xdr:nvSpPr>
      <xdr:spPr>
        <a:xfrm>
          <a:off x="3530111" y="94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19830</xdr:rowOff>
    </xdr:from>
    <xdr:to>
      <xdr:col>15</xdr:col>
      <xdr:colOff>101600</xdr:colOff>
      <xdr:row>50</xdr:row>
      <xdr:rowOff>121430</xdr:rowOff>
    </xdr:to>
    <xdr:sp macro="" textlink="">
      <xdr:nvSpPr>
        <xdr:cNvPr id="142" name="楕円 141"/>
        <xdr:cNvSpPr/>
      </xdr:nvSpPr>
      <xdr:spPr>
        <a:xfrm>
          <a:off x="2857500" y="85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112557</xdr:rowOff>
    </xdr:from>
    <xdr:ext cx="599010" cy="259045"/>
    <xdr:sp macro="" textlink="">
      <xdr:nvSpPr>
        <xdr:cNvPr id="143" name="テキスト ボックス 142"/>
        <xdr:cNvSpPr txBox="1"/>
      </xdr:nvSpPr>
      <xdr:spPr>
        <a:xfrm>
          <a:off x="2608795" y="868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119086</xdr:rowOff>
    </xdr:from>
    <xdr:to>
      <xdr:col>10</xdr:col>
      <xdr:colOff>165100</xdr:colOff>
      <xdr:row>57</xdr:row>
      <xdr:rowOff>49236</xdr:rowOff>
    </xdr:to>
    <xdr:sp macro="" textlink="">
      <xdr:nvSpPr>
        <xdr:cNvPr id="144" name="楕円 143"/>
        <xdr:cNvSpPr/>
      </xdr:nvSpPr>
      <xdr:spPr>
        <a:xfrm>
          <a:off x="1968500" y="97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65763</xdr:rowOff>
    </xdr:from>
    <xdr:ext cx="534377" cy="259045"/>
    <xdr:sp macro="" textlink="">
      <xdr:nvSpPr>
        <xdr:cNvPr id="145" name="テキスト ボックス 144"/>
        <xdr:cNvSpPr txBox="1"/>
      </xdr:nvSpPr>
      <xdr:spPr>
        <a:xfrm>
          <a:off x="1752111" y="94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17392</xdr:rowOff>
    </xdr:from>
    <xdr:to>
      <xdr:col>6</xdr:col>
      <xdr:colOff>38100</xdr:colOff>
      <xdr:row>56</xdr:row>
      <xdr:rowOff>118992</xdr:rowOff>
    </xdr:to>
    <xdr:sp macro="" textlink="">
      <xdr:nvSpPr>
        <xdr:cNvPr id="146" name="楕円 145"/>
        <xdr:cNvSpPr/>
      </xdr:nvSpPr>
      <xdr:spPr>
        <a:xfrm>
          <a:off x="1079500" y="96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135519</xdr:rowOff>
    </xdr:from>
    <xdr:ext cx="534377" cy="259045"/>
    <xdr:sp macro="" textlink="">
      <xdr:nvSpPr>
        <xdr:cNvPr id="147" name="テキスト ボックス 146"/>
        <xdr:cNvSpPr txBox="1"/>
      </xdr:nvSpPr>
      <xdr:spPr>
        <a:xfrm>
          <a:off x="863111" y="9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42990</xdr:rowOff>
    </xdr:from>
    <xdr:to>
      <xdr:col>24</xdr:col>
      <xdr:colOff>63500</xdr:colOff>
      <xdr:row>74</xdr:row>
      <xdr:rowOff>51981</xdr:rowOff>
    </xdr:to>
    <xdr:cxnSp macro="">
      <xdr:nvCxnSpPr>
        <xdr:cNvPr id="177" name="直線コネクタ 176"/>
        <xdr:cNvCxnSpPr/>
      </xdr:nvCxnSpPr>
      <xdr:spPr>
        <a:xfrm flipV="1">
          <a:off x="3797300" y="12558840"/>
          <a:ext cx="838200" cy="18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51981</xdr:rowOff>
    </xdr:from>
    <xdr:to>
      <xdr:col>19</xdr:col>
      <xdr:colOff>177800</xdr:colOff>
      <xdr:row>76</xdr:row>
      <xdr:rowOff>20129</xdr:rowOff>
    </xdr:to>
    <xdr:cxnSp macro="">
      <xdr:nvCxnSpPr>
        <xdr:cNvPr id="180" name="直線コネクタ 179"/>
        <xdr:cNvCxnSpPr/>
      </xdr:nvCxnSpPr>
      <xdr:spPr>
        <a:xfrm flipV="1">
          <a:off x="2908300" y="12739281"/>
          <a:ext cx="889000" cy="3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20129</xdr:rowOff>
    </xdr:from>
    <xdr:to>
      <xdr:col>15</xdr:col>
      <xdr:colOff>50800</xdr:colOff>
      <xdr:row>76</xdr:row>
      <xdr:rowOff>126085</xdr:rowOff>
    </xdr:to>
    <xdr:cxnSp macro="">
      <xdr:nvCxnSpPr>
        <xdr:cNvPr id="183" name="直線コネクタ 182"/>
        <xdr:cNvCxnSpPr/>
      </xdr:nvCxnSpPr>
      <xdr:spPr>
        <a:xfrm flipV="1">
          <a:off x="2019300" y="13050329"/>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91571</xdr:rowOff>
    </xdr:from>
    <xdr:ext cx="599010" cy="259045"/>
    <xdr:sp macro="" textlink="">
      <xdr:nvSpPr>
        <xdr:cNvPr id="185" name="テキスト ボックス 184"/>
        <xdr:cNvSpPr txBox="1"/>
      </xdr:nvSpPr>
      <xdr:spPr>
        <a:xfrm>
          <a:off x="2608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126085</xdr:rowOff>
    </xdr:from>
    <xdr:to>
      <xdr:col>10</xdr:col>
      <xdr:colOff>114300</xdr:colOff>
      <xdr:row>77</xdr:row>
      <xdr:rowOff>77902</xdr:rowOff>
    </xdr:to>
    <xdr:cxnSp macro="">
      <xdr:nvCxnSpPr>
        <xdr:cNvPr id="186" name="直線コネクタ 185"/>
        <xdr:cNvCxnSpPr/>
      </xdr:nvCxnSpPr>
      <xdr:spPr>
        <a:xfrm flipV="1">
          <a:off x="1130300" y="13156285"/>
          <a:ext cx="889000" cy="1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41237</xdr:rowOff>
    </xdr:from>
    <xdr:to>
      <xdr:col>10</xdr:col>
      <xdr:colOff>165100</xdr:colOff>
      <xdr:row>75</xdr:row>
      <xdr:rowOff>142837</xdr:rowOff>
    </xdr:to>
    <xdr:sp macro="" textlink="">
      <xdr:nvSpPr>
        <xdr:cNvPr id="187" name="フローチャート: 判断 186"/>
        <xdr:cNvSpPr/>
      </xdr:nvSpPr>
      <xdr:spPr>
        <a:xfrm>
          <a:off x="1968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159364</xdr:rowOff>
    </xdr:from>
    <xdr:ext cx="599010" cy="259045"/>
    <xdr:sp macro="" textlink="">
      <xdr:nvSpPr>
        <xdr:cNvPr id="188" name="テキスト ボックス 187"/>
        <xdr:cNvSpPr txBox="1"/>
      </xdr:nvSpPr>
      <xdr:spPr>
        <a:xfrm>
          <a:off x="1719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111366</xdr:rowOff>
    </xdr:from>
    <xdr:to>
      <xdr:col>6</xdr:col>
      <xdr:colOff>38100</xdr:colOff>
      <xdr:row>76</xdr:row>
      <xdr:rowOff>41517</xdr:rowOff>
    </xdr:to>
    <xdr:sp macro="" textlink="">
      <xdr:nvSpPr>
        <xdr:cNvPr id="189" name="フローチャート: 判断 188"/>
        <xdr:cNvSpPr/>
      </xdr:nvSpPr>
      <xdr:spPr>
        <a:xfrm>
          <a:off x="1079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58043</xdr:rowOff>
    </xdr:from>
    <xdr:ext cx="599010" cy="259045"/>
    <xdr:sp macro="" textlink="">
      <xdr:nvSpPr>
        <xdr:cNvPr id="190" name="テキスト ボックス 189"/>
        <xdr:cNvSpPr txBox="1"/>
      </xdr:nvSpPr>
      <xdr:spPr>
        <a:xfrm>
          <a:off x="830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163640</xdr:rowOff>
    </xdr:from>
    <xdr:to>
      <xdr:col>24</xdr:col>
      <xdr:colOff>114300</xdr:colOff>
      <xdr:row>73</xdr:row>
      <xdr:rowOff>93790</xdr:rowOff>
    </xdr:to>
    <xdr:sp macro="" textlink="">
      <xdr:nvSpPr>
        <xdr:cNvPr id="196" name="楕円 195"/>
        <xdr:cNvSpPr/>
      </xdr:nvSpPr>
      <xdr:spPr>
        <a:xfrm>
          <a:off x="4584700" y="125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15067</xdr:rowOff>
    </xdr:from>
    <xdr:ext cx="599010" cy="259045"/>
    <xdr:sp macro="" textlink="">
      <xdr:nvSpPr>
        <xdr:cNvPr id="197" name="民生費該当値テキスト"/>
        <xdr:cNvSpPr txBox="1"/>
      </xdr:nvSpPr>
      <xdr:spPr>
        <a:xfrm>
          <a:off x="4686300" y="1235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1181</xdr:rowOff>
    </xdr:from>
    <xdr:to>
      <xdr:col>20</xdr:col>
      <xdr:colOff>38100</xdr:colOff>
      <xdr:row>74</xdr:row>
      <xdr:rowOff>102781</xdr:rowOff>
    </xdr:to>
    <xdr:sp macro="" textlink="">
      <xdr:nvSpPr>
        <xdr:cNvPr id="198" name="楕円 197"/>
        <xdr:cNvSpPr/>
      </xdr:nvSpPr>
      <xdr:spPr>
        <a:xfrm>
          <a:off x="3746500" y="126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119308</xdr:rowOff>
    </xdr:from>
    <xdr:ext cx="599010" cy="259045"/>
    <xdr:sp macro="" textlink="">
      <xdr:nvSpPr>
        <xdr:cNvPr id="199" name="テキスト ボックス 198"/>
        <xdr:cNvSpPr txBox="1"/>
      </xdr:nvSpPr>
      <xdr:spPr>
        <a:xfrm>
          <a:off x="3497795" y="124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140780</xdr:rowOff>
    </xdr:from>
    <xdr:to>
      <xdr:col>15</xdr:col>
      <xdr:colOff>101600</xdr:colOff>
      <xdr:row>76</xdr:row>
      <xdr:rowOff>70929</xdr:rowOff>
    </xdr:to>
    <xdr:sp macro="" textlink="">
      <xdr:nvSpPr>
        <xdr:cNvPr id="200" name="楕円 199"/>
        <xdr:cNvSpPr/>
      </xdr:nvSpPr>
      <xdr:spPr>
        <a:xfrm>
          <a:off x="2857500" y="12999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62056</xdr:rowOff>
    </xdr:from>
    <xdr:ext cx="599010" cy="259045"/>
    <xdr:sp macro="" textlink="">
      <xdr:nvSpPr>
        <xdr:cNvPr id="201" name="テキスト ボックス 200"/>
        <xdr:cNvSpPr txBox="1"/>
      </xdr:nvSpPr>
      <xdr:spPr>
        <a:xfrm>
          <a:off x="2608795" y="1309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75285</xdr:rowOff>
    </xdr:from>
    <xdr:to>
      <xdr:col>10</xdr:col>
      <xdr:colOff>165100</xdr:colOff>
      <xdr:row>77</xdr:row>
      <xdr:rowOff>5435</xdr:rowOff>
    </xdr:to>
    <xdr:sp macro="" textlink="">
      <xdr:nvSpPr>
        <xdr:cNvPr id="202" name="楕円 201"/>
        <xdr:cNvSpPr/>
      </xdr:nvSpPr>
      <xdr:spPr>
        <a:xfrm>
          <a:off x="1968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168012</xdr:rowOff>
    </xdr:from>
    <xdr:ext cx="599010" cy="259045"/>
    <xdr:sp macro="" textlink="">
      <xdr:nvSpPr>
        <xdr:cNvPr id="203" name="テキスト ボックス 202"/>
        <xdr:cNvSpPr txBox="1"/>
      </xdr:nvSpPr>
      <xdr:spPr>
        <a:xfrm>
          <a:off x="1719795" y="1319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27102</xdr:rowOff>
    </xdr:from>
    <xdr:to>
      <xdr:col>6</xdr:col>
      <xdr:colOff>38100</xdr:colOff>
      <xdr:row>77</xdr:row>
      <xdr:rowOff>128702</xdr:rowOff>
    </xdr:to>
    <xdr:sp macro="" textlink="">
      <xdr:nvSpPr>
        <xdr:cNvPr id="204" name="楕円 203"/>
        <xdr:cNvSpPr/>
      </xdr:nvSpPr>
      <xdr:spPr>
        <a:xfrm>
          <a:off x="1079500" y="132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119829</xdr:rowOff>
    </xdr:from>
    <xdr:ext cx="599010" cy="259045"/>
    <xdr:sp macro="" textlink="">
      <xdr:nvSpPr>
        <xdr:cNvPr id="205" name="テキスト ボックス 204"/>
        <xdr:cNvSpPr txBox="1"/>
      </xdr:nvSpPr>
      <xdr:spPr>
        <a:xfrm>
          <a:off x="830795" y="133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97504</xdr:rowOff>
    </xdr:from>
    <xdr:to>
      <xdr:col>24</xdr:col>
      <xdr:colOff>63500</xdr:colOff>
      <xdr:row>95</xdr:row>
      <xdr:rowOff>159226</xdr:rowOff>
    </xdr:to>
    <xdr:cxnSp macro="">
      <xdr:nvCxnSpPr>
        <xdr:cNvPr id="235" name="直線コネクタ 234"/>
        <xdr:cNvCxnSpPr/>
      </xdr:nvCxnSpPr>
      <xdr:spPr>
        <a:xfrm flipV="1">
          <a:off x="3797300" y="16213804"/>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34316</xdr:rowOff>
    </xdr:from>
    <xdr:to>
      <xdr:col>19</xdr:col>
      <xdr:colOff>177800</xdr:colOff>
      <xdr:row>95</xdr:row>
      <xdr:rowOff>159226</xdr:rowOff>
    </xdr:to>
    <xdr:cxnSp macro="">
      <xdr:nvCxnSpPr>
        <xdr:cNvPr id="238" name="直線コネクタ 237"/>
        <xdr:cNvCxnSpPr/>
      </xdr:nvCxnSpPr>
      <xdr:spPr>
        <a:xfrm>
          <a:off x="2908300" y="16322066"/>
          <a:ext cx="889000" cy="1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161437</xdr:rowOff>
    </xdr:from>
    <xdr:to>
      <xdr:col>15</xdr:col>
      <xdr:colOff>50800</xdr:colOff>
      <xdr:row>95</xdr:row>
      <xdr:rowOff>34316</xdr:rowOff>
    </xdr:to>
    <xdr:cxnSp macro="">
      <xdr:nvCxnSpPr>
        <xdr:cNvPr id="241" name="直線コネクタ 240"/>
        <xdr:cNvCxnSpPr/>
      </xdr:nvCxnSpPr>
      <xdr:spPr>
        <a:xfrm>
          <a:off x="2019300" y="16277737"/>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3" name="テキスト ボックス 242"/>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161437</xdr:rowOff>
    </xdr:from>
    <xdr:to>
      <xdr:col>10</xdr:col>
      <xdr:colOff>114300</xdr:colOff>
      <xdr:row>96</xdr:row>
      <xdr:rowOff>56262</xdr:rowOff>
    </xdr:to>
    <xdr:cxnSp macro="">
      <xdr:nvCxnSpPr>
        <xdr:cNvPr id="244" name="直線コネクタ 243"/>
        <xdr:cNvCxnSpPr/>
      </xdr:nvCxnSpPr>
      <xdr:spPr>
        <a:xfrm flipV="1">
          <a:off x="1130300" y="16277737"/>
          <a:ext cx="889000" cy="23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5" name="フローチャート: 判断 244"/>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6" name="テキスト ボックス 245"/>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7" name="フローチャート: 判断 246"/>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8" name="テキスト ボックス 247"/>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46704</xdr:rowOff>
    </xdr:from>
    <xdr:to>
      <xdr:col>24</xdr:col>
      <xdr:colOff>114300</xdr:colOff>
      <xdr:row>94</xdr:row>
      <xdr:rowOff>148304</xdr:rowOff>
    </xdr:to>
    <xdr:sp macro="" textlink="">
      <xdr:nvSpPr>
        <xdr:cNvPr id="254" name="楕円 253"/>
        <xdr:cNvSpPr/>
      </xdr:nvSpPr>
      <xdr:spPr>
        <a:xfrm>
          <a:off x="4584700" y="161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69581</xdr:rowOff>
    </xdr:from>
    <xdr:ext cx="534377" cy="259045"/>
    <xdr:sp macro="" textlink="">
      <xdr:nvSpPr>
        <xdr:cNvPr id="255" name="衛生費該当値テキスト"/>
        <xdr:cNvSpPr txBox="1"/>
      </xdr:nvSpPr>
      <xdr:spPr>
        <a:xfrm>
          <a:off x="4686300" y="160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108426</xdr:rowOff>
    </xdr:from>
    <xdr:to>
      <xdr:col>20</xdr:col>
      <xdr:colOff>38100</xdr:colOff>
      <xdr:row>96</xdr:row>
      <xdr:rowOff>38576</xdr:rowOff>
    </xdr:to>
    <xdr:sp macro="" textlink="">
      <xdr:nvSpPr>
        <xdr:cNvPr id="256" name="楕円 255"/>
        <xdr:cNvSpPr/>
      </xdr:nvSpPr>
      <xdr:spPr>
        <a:xfrm>
          <a:off x="3746500" y="163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55103</xdr:rowOff>
    </xdr:from>
    <xdr:ext cx="534377" cy="259045"/>
    <xdr:sp macro="" textlink="">
      <xdr:nvSpPr>
        <xdr:cNvPr id="257" name="テキスト ボックス 256"/>
        <xdr:cNvSpPr txBox="1"/>
      </xdr:nvSpPr>
      <xdr:spPr>
        <a:xfrm>
          <a:off x="3530111" y="1617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154966</xdr:rowOff>
    </xdr:from>
    <xdr:to>
      <xdr:col>15</xdr:col>
      <xdr:colOff>101600</xdr:colOff>
      <xdr:row>95</xdr:row>
      <xdr:rowOff>85116</xdr:rowOff>
    </xdr:to>
    <xdr:sp macro="" textlink="">
      <xdr:nvSpPr>
        <xdr:cNvPr id="258" name="楕円 257"/>
        <xdr:cNvSpPr/>
      </xdr:nvSpPr>
      <xdr:spPr>
        <a:xfrm>
          <a:off x="2857500" y="162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101643</xdr:rowOff>
    </xdr:from>
    <xdr:ext cx="534377" cy="259045"/>
    <xdr:sp macro="" textlink="">
      <xdr:nvSpPr>
        <xdr:cNvPr id="259" name="テキスト ボックス 258"/>
        <xdr:cNvSpPr txBox="1"/>
      </xdr:nvSpPr>
      <xdr:spPr>
        <a:xfrm>
          <a:off x="2641111" y="160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110637</xdr:rowOff>
    </xdr:from>
    <xdr:to>
      <xdr:col>10</xdr:col>
      <xdr:colOff>165100</xdr:colOff>
      <xdr:row>95</xdr:row>
      <xdr:rowOff>40787</xdr:rowOff>
    </xdr:to>
    <xdr:sp macro="" textlink="">
      <xdr:nvSpPr>
        <xdr:cNvPr id="260" name="楕円 259"/>
        <xdr:cNvSpPr/>
      </xdr:nvSpPr>
      <xdr:spPr>
        <a:xfrm>
          <a:off x="1968500" y="162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57314</xdr:rowOff>
    </xdr:from>
    <xdr:ext cx="534377" cy="259045"/>
    <xdr:sp macro="" textlink="">
      <xdr:nvSpPr>
        <xdr:cNvPr id="261" name="テキスト ボックス 260"/>
        <xdr:cNvSpPr txBox="1"/>
      </xdr:nvSpPr>
      <xdr:spPr>
        <a:xfrm>
          <a:off x="1752111" y="160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5462</xdr:rowOff>
    </xdr:from>
    <xdr:to>
      <xdr:col>6</xdr:col>
      <xdr:colOff>38100</xdr:colOff>
      <xdr:row>96</xdr:row>
      <xdr:rowOff>107062</xdr:rowOff>
    </xdr:to>
    <xdr:sp macro="" textlink="">
      <xdr:nvSpPr>
        <xdr:cNvPr id="262" name="楕円 261"/>
        <xdr:cNvSpPr/>
      </xdr:nvSpPr>
      <xdr:spPr>
        <a:xfrm>
          <a:off x="1079500" y="164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123589</xdr:rowOff>
    </xdr:from>
    <xdr:ext cx="534377" cy="259045"/>
    <xdr:sp macro="" textlink="">
      <xdr:nvSpPr>
        <xdr:cNvPr id="263" name="テキスト ボックス 262"/>
        <xdr:cNvSpPr txBox="1"/>
      </xdr:nvSpPr>
      <xdr:spPr>
        <a:xfrm>
          <a:off x="863111" y="162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121412</xdr:rowOff>
    </xdr:from>
    <xdr:to>
      <xdr:col>55</xdr:col>
      <xdr:colOff>0</xdr:colOff>
      <xdr:row>38</xdr:row>
      <xdr:rowOff>122174</xdr:rowOff>
    </xdr:to>
    <xdr:cxnSp macro="">
      <xdr:nvCxnSpPr>
        <xdr:cNvPr id="292" name="直線コネクタ 291"/>
        <xdr:cNvCxnSpPr/>
      </xdr:nvCxnSpPr>
      <xdr:spPr>
        <a:xfrm flipV="1">
          <a:off x="9639300" y="663651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120726</xdr:rowOff>
    </xdr:from>
    <xdr:to>
      <xdr:col>50</xdr:col>
      <xdr:colOff>114300</xdr:colOff>
      <xdr:row>38</xdr:row>
      <xdr:rowOff>122174</xdr:rowOff>
    </xdr:to>
    <xdr:cxnSp macro="">
      <xdr:nvCxnSpPr>
        <xdr:cNvPr id="295" name="直線コネクタ 294"/>
        <xdr:cNvCxnSpPr/>
      </xdr:nvCxnSpPr>
      <xdr:spPr>
        <a:xfrm>
          <a:off x="8750300" y="663582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111811</xdr:rowOff>
    </xdr:from>
    <xdr:to>
      <xdr:col>45</xdr:col>
      <xdr:colOff>177800</xdr:colOff>
      <xdr:row>38</xdr:row>
      <xdr:rowOff>120726</xdr:rowOff>
    </xdr:to>
    <xdr:cxnSp macro="">
      <xdr:nvCxnSpPr>
        <xdr:cNvPr id="298" name="直線コネクタ 297"/>
        <xdr:cNvCxnSpPr/>
      </xdr:nvCxnSpPr>
      <xdr:spPr>
        <a:xfrm>
          <a:off x="7861300" y="662691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00" name="テキスト ボックス 299"/>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111811</xdr:rowOff>
    </xdr:from>
    <xdr:to>
      <xdr:col>41</xdr:col>
      <xdr:colOff>50800</xdr:colOff>
      <xdr:row>38</xdr:row>
      <xdr:rowOff>126212</xdr:rowOff>
    </xdr:to>
    <xdr:cxnSp macro="">
      <xdr:nvCxnSpPr>
        <xdr:cNvPr id="301" name="直線コネクタ 300"/>
        <xdr:cNvCxnSpPr/>
      </xdr:nvCxnSpPr>
      <xdr:spPr>
        <a:xfrm flipV="1">
          <a:off x="6972300" y="6626911"/>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2" name="フローチャート: 判断 301"/>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3" name="テキスト ボックス 302"/>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4" name="フローチャート: 判断 303"/>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5" name="テキスト ボックス 304"/>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311" name="楕円 310"/>
        <xdr:cNvSpPr/>
      </xdr:nvSpPr>
      <xdr:spPr>
        <a:xfrm>
          <a:off x="10426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29989</xdr:rowOff>
    </xdr:from>
    <xdr:ext cx="469744" cy="259045"/>
    <xdr:sp macro="" textlink="">
      <xdr:nvSpPr>
        <xdr:cNvPr id="312" name="労働費該当値テキスト"/>
        <xdr:cNvSpPr txBox="1"/>
      </xdr:nvSpPr>
      <xdr:spPr>
        <a:xfrm>
          <a:off x="10528300"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71374</xdr:rowOff>
    </xdr:from>
    <xdr:to>
      <xdr:col>50</xdr:col>
      <xdr:colOff>165100</xdr:colOff>
      <xdr:row>39</xdr:row>
      <xdr:rowOff>1524</xdr:rowOff>
    </xdr:to>
    <xdr:sp macro="" textlink="">
      <xdr:nvSpPr>
        <xdr:cNvPr id="313" name="楕円 312"/>
        <xdr:cNvSpPr/>
      </xdr:nvSpPr>
      <xdr:spPr>
        <a:xfrm>
          <a:off x="9588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164101</xdr:rowOff>
    </xdr:from>
    <xdr:ext cx="469744" cy="259045"/>
    <xdr:sp macro="" textlink="">
      <xdr:nvSpPr>
        <xdr:cNvPr id="314" name="テキスト ボックス 313"/>
        <xdr:cNvSpPr txBox="1"/>
      </xdr:nvSpPr>
      <xdr:spPr>
        <a:xfrm>
          <a:off x="9404428" y="66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69926</xdr:rowOff>
    </xdr:from>
    <xdr:to>
      <xdr:col>46</xdr:col>
      <xdr:colOff>38100</xdr:colOff>
      <xdr:row>39</xdr:row>
      <xdr:rowOff>76</xdr:rowOff>
    </xdr:to>
    <xdr:sp macro="" textlink="">
      <xdr:nvSpPr>
        <xdr:cNvPr id="315" name="楕円 314"/>
        <xdr:cNvSpPr/>
      </xdr:nvSpPr>
      <xdr:spPr>
        <a:xfrm>
          <a:off x="86995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16603</xdr:rowOff>
    </xdr:from>
    <xdr:ext cx="469744" cy="259045"/>
    <xdr:sp macro="" textlink="">
      <xdr:nvSpPr>
        <xdr:cNvPr id="316" name="テキスト ボックス 315"/>
        <xdr:cNvSpPr txBox="1"/>
      </xdr:nvSpPr>
      <xdr:spPr>
        <a:xfrm>
          <a:off x="8515428" y="63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61011</xdr:rowOff>
    </xdr:from>
    <xdr:to>
      <xdr:col>41</xdr:col>
      <xdr:colOff>101600</xdr:colOff>
      <xdr:row>38</xdr:row>
      <xdr:rowOff>162611</xdr:rowOff>
    </xdr:to>
    <xdr:sp macro="" textlink="">
      <xdr:nvSpPr>
        <xdr:cNvPr id="317" name="楕円 316"/>
        <xdr:cNvSpPr/>
      </xdr:nvSpPr>
      <xdr:spPr>
        <a:xfrm>
          <a:off x="7810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7688</xdr:rowOff>
    </xdr:from>
    <xdr:ext cx="469744" cy="259045"/>
    <xdr:sp macro="" textlink="">
      <xdr:nvSpPr>
        <xdr:cNvPr id="318" name="テキスト ボックス 317"/>
        <xdr:cNvSpPr txBox="1"/>
      </xdr:nvSpPr>
      <xdr:spPr>
        <a:xfrm>
          <a:off x="7626428" y="63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75412</xdr:rowOff>
    </xdr:from>
    <xdr:to>
      <xdr:col>36</xdr:col>
      <xdr:colOff>165100</xdr:colOff>
      <xdr:row>39</xdr:row>
      <xdr:rowOff>5562</xdr:rowOff>
    </xdr:to>
    <xdr:sp macro="" textlink="">
      <xdr:nvSpPr>
        <xdr:cNvPr id="319" name="楕円 318"/>
        <xdr:cNvSpPr/>
      </xdr:nvSpPr>
      <xdr:spPr>
        <a:xfrm>
          <a:off x="6921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22089</xdr:rowOff>
    </xdr:from>
    <xdr:ext cx="469744" cy="259045"/>
    <xdr:sp macro="" textlink="">
      <xdr:nvSpPr>
        <xdr:cNvPr id="320" name="テキスト ボックス 319"/>
        <xdr:cNvSpPr txBox="1"/>
      </xdr:nvSpPr>
      <xdr:spPr>
        <a:xfrm>
          <a:off x="6737428" y="63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105687</xdr:rowOff>
    </xdr:from>
    <xdr:to>
      <xdr:col>55</xdr:col>
      <xdr:colOff>0</xdr:colOff>
      <xdr:row>55</xdr:row>
      <xdr:rowOff>51770</xdr:rowOff>
    </xdr:to>
    <xdr:cxnSp macro="">
      <xdr:nvCxnSpPr>
        <xdr:cNvPr id="351" name="直線コネクタ 350"/>
        <xdr:cNvCxnSpPr/>
      </xdr:nvCxnSpPr>
      <xdr:spPr>
        <a:xfrm flipV="1">
          <a:off x="9639300" y="9363987"/>
          <a:ext cx="838200" cy="11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51770</xdr:rowOff>
    </xdr:from>
    <xdr:to>
      <xdr:col>50</xdr:col>
      <xdr:colOff>114300</xdr:colOff>
      <xdr:row>55</xdr:row>
      <xdr:rowOff>63201</xdr:rowOff>
    </xdr:to>
    <xdr:cxnSp macro="">
      <xdr:nvCxnSpPr>
        <xdr:cNvPr id="354" name="直線コネクタ 353"/>
        <xdr:cNvCxnSpPr/>
      </xdr:nvCxnSpPr>
      <xdr:spPr>
        <a:xfrm flipV="1">
          <a:off x="8750300" y="948152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63201</xdr:rowOff>
    </xdr:from>
    <xdr:to>
      <xdr:col>45</xdr:col>
      <xdr:colOff>177800</xdr:colOff>
      <xdr:row>55</xdr:row>
      <xdr:rowOff>115191</xdr:rowOff>
    </xdr:to>
    <xdr:cxnSp macro="">
      <xdr:nvCxnSpPr>
        <xdr:cNvPr id="357" name="直線コネクタ 356"/>
        <xdr:cNvCxnSpPr/>
      </xdr:nvCxnSpPr>
      <xdr:spPr>
        <a:xfrm flipV="1">
          <a:off x="7861300" y="9492951"/>
          <a:ext cx="889000" cy="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87754</xdr:rowOff>
    </xdr:from>
    <xdr:ext cx="534377" cy="259045"/>
    <xdr:sp macro="" textlink="">
      <xdr:nvSpPr>
        <xdr:cNvPr id="359" name="テキスト ボックス 358"/>
        <xdr:cNvSpPr txBox="1"/>
      </xdr:nvSpPr>
      <xdr:spPr>
        <a:xfrm>
          <a:off x="8483111" y="98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108904</xdr:rowOff>
    </xdr:from>
    <xdr:to>
      <xdr:col>41</xdr:col>
      <xdr:colOff>50800</xdr:colOff>
      <xdr:row>55</xdr:row>
      <xdr:rowOff>115191</xdr:rowOff>
    </xdr:to>
    <xdr:cxnSp macro="">
      <xdr:nvCxnSpPr>
        <xdr:cNvPr id="360" name="直線コネクタ 359"/>
        <xdr:cNvCxnSpPr/>
      </xdr:nvCxnSpPr>
      <xdr:spPr>
        <a:xfrm>
          <a:off x="6972300" y="953865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10180</xdr:rowOff>
    </xdr:from>
    <xdr:to>
      <xdr:col>41</xdr:col>
      <xdr:colOff>101600</xdr:colOff>
      <xdr:row>57</xdr:row>
      <xdr:rowOff>111780</xdr:rowOff>
    </xdr:to>
    <xdr:sp macro="" textlink="">
      <xdr:nvSpPr>
        <xdr:cNvPr id="361" name="フローチャート: 判断 360"/>
        <xdr:cNvSpPr/>
      </xdr:nvSpPr>
      <xdr:spPr>
        <a:xfrm>
          <a:off x="7810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102907</xdr:rowOff>
    </xdr:from>
    <xdr:ext cx="534377" cy="259045"/>
    <xdr:sp macro="" textlink="">
      <xdr:nvSpPr>
        <xdr:cNvPr id="362" name="テキスト ボックス 361"/>
        <xdr:cNvSpPr txBox="1"/>
      </xdr:nvSpPr>
      <xdr:spPr>
        <a:xfrm>
          <a:off x="7594111" y="98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63" name="フローチャート: 判断 362"/>
        <xdr:cNvSpPr/>
      </xdr:nvSpPr>
      <xdr:spPr>
        <a:xfrm>
          <a:off x="6921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99527</xdr:rowOff>
    </xdr:from>
    <xdr:ext cx="534377" cy="259045"/>
    <xdr:sp macro="" textlink="">
      <xdr:nvSpPr>
        <xdr:cNvPr id="364" name="テキスト ボックス 363"/>
        <xdr:cNvSpPr txBox="1"/>
      </xdr:nvSpPr>
      <xdr:spPr>
        <a:xfrm>
          <a:off x="6705111" y="98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54887</xdr:rowOff>
    </xdr:from>
    <xdr:to>
      <xdr:col>55</xdr:col>
      <xdr:colOff>50800</xdr:colOff>
      <xdr:row>54</xdr:row>
      <xdr:rowOff>156487</xdr:rowOff>
    </xdr:to>
    <xdr:sp macro="" textlink="">
      <xdr:nvSpPr>
        <xdr:cNvPr id="370" name="楕円 369"/>
        <xdr:cNvSpPr/>
      </xdr:nvSpPr>
      <xdr:spPr>
        <a:xfrm>
          <a:off x="10426700" y="93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77764</xdr:rowOff>
    </xdr:from>
    <xdr:ext cx="534377" cy="259045"/>
    <xdr:sp macro="" textlink="">
      <xdr:nvSpPr>
        <xdr:cNvPr id="371" name="農林水産業費該当値テキスト"/>
        <xdr:cNvSpPr txBox="1"/>
      </xdr:nvSpPr>
      <xdr:spPr>
        <a:xfrm>
          <a:off x="10528300" y="916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970</xdr:rowOff>
    </xdr:from>
    <xdr:to>
      <xdr:col>50</xdr:col>
      <xdr:colOff>165100</xdr:colOff>
      <xdr:row>55</xdr:row>
      <xdr:rowOff>102570</xdr:rowOff>
    </xdr:to>
    <xdr:sp macro="" textlink="">
      <xdr:nvSpPr>
        <xdr:cNvPr id="372" name="楕円 371"/>
        <xdr:cNvSpPr/>
      </xdr:nvSpPr>
      <xdr:spPr>
        <a:xfrm>
          <a:off x="9588500" y="94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119097</xdr:rowOff>
    </xdr:from>
    <xdr:ext cx="534377" cy="259045"/>
    <xdr:sp macro="" textlink="">
      <xdr:nvSpPr>
        <xdr:cNvPr id="373" name="テキスト ボックス 372"/>
        <xdr:cNvSpPr txBox="1"/>
      </xdr:nvSpPr>
      <xdr:spPr>
        <a:xfrm>
          <a:off x="9372111" y="92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12401</xdr:rowOff>
    </xdr:from>
    <xdr:to>
      <xdr:col>46</xdr:col>
      <xdr:colOff>38100</xdr:colOff>
      <xdr:row>55</xdr:row>
      <xdr:rowOff>114001</xdr:rowOff>
    </xdr:to>
    <xdr:sp macro="" textlink="">
      <xdr:nvSpPr>
        <xdr:cNvPr id="374" name="楕円 373"/>
        <xdr:cNvSpPr/>
      </xdr:nvSpPr>
      <xdr:spPr>
        <a:xfrm>
          <a:off x="8699500" y="9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130528</xdr:rowOff>
    </xdr:from>
    <xdr:ext cx="534377" cy="259045"/>
    <xdr:sp macro="" textlink="">
      <xdr:nvSpPr>
        <xdr:cNvPr id="375" name="テキスト ボックス 374"/>
        <xdr:cNvSpPr txBox="1"/>
      </xdr:nvSpPr>
      <xdr:spPr>
        <a:xfrm>
          <a:off x="8483111" y="92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64391</xdr:rowOff>
    </xdr:from>
    <xdr:to>
      <xdr:col>41</xdr:col>
      <xdr:colOff>101600</xdr:colOff>
      <xdr:row>55</xdr:row>
      <xdr:rowOff>165991</xdr:rowOff>
    </xdr:to>
    <xdr:sp macro="" textlink="">
      <xdr:nvSpPr>
        <xdr:cNvPr id="376" name="楕円 375"/>
        <xdr:cNvSpPr/>
      </xdr:nvSpPr>
      <xdr:spPr>
        <a:xfrm>
          <a:off x="7810500" y="94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11068</xdr:rowOff>
    </xdr:from>
    <xdr:ext cx="534377" cy="259045"/>
    <xdr:sp macro="" textlink="">
      <xdr:nvSpPr>
        <xdr:cNvPr id="377" name="テキスト ボックス 376"/>
        <xdr:cNvSpPr txBox="1"/>
      </xdr:nvSpPr>
      <xdr:spPr>
        <a:xfrm>
          <a:off x="7594111" y="92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58104</xdr:rowOff>
    </xdr:from>
    <xdr:to>
      <xdr:col>36</xdr:col>
      <xdr:colOff>165100</xdr:colOff>
      <xdr:row>55</xdr:row>
      <xdr:rowOff>159704</xdr:rowOff>
    </xdr:to>
    <xdr:sp macro="" textlink="">
      <xdr:nvSpPr>
        <xdr:cNvPr id="378" name="楕円 377"/>
        <xdr:cNvSpPr/>
      </xdr:nvSpPr>
      <xdr:spPr>
        <a:xfrm>
          <a:off x="6921500" y="94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4781</xdr:rowOff>
    </xdr:from>
    <xdr:ext cx="534377" cy="259045"/>
    <xdr:sp macro="" textlink="">
      <xdr:nvSpPr>
        <xdr:cNvPr id="379" name="テキスト ボックス 378"/>
        <xdr:cNvSpPr txBox="1"/>
      </xdr:nvSpPr>
      <xdr:spPr>
        <a:xfrm>
          <a:off x="6705111" y="92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61633</xdr:rowOff>
    </xdr:from>
    <xdr:to>
      <xdr:col>55</xdr:col>
      <xdr:colOff>0</xdr:colOff>
      <xdr:row>75</xdr:row>
      <xdr:rowOff>73368</xdr:rowOff>
    </xdr:to>
    <xdr:cxnSp macro="">
      <xdr:nvCxnSpPr>
        <xdr:cNvPr id="408" name="直線コネクタ 407"/>
        <xdr:cNvCxnSpPr/>
      </xdr:nvCxnSpPr>
      <xdr:spPr>
        <a:xfrm>
          <a:off x="9639300" y="12920383"/>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61633</xdr:rowOff>
    </xdr:from>
    <xdr:to>
      <xdr:col>50</xdr:col>
      <xdr:colOff>114300</xdr:colOff>
      <xdr:row>76</xdr:row>
      <xdr:rowOff>26619</xdr:rowOff>
    </xdr:to>
    <xdr:cxnSp macro="">
      <xdr:nvCxnSpPr>
        <xdr:cNvPr id="411" name="直線コネクタ 410"/>
        <xdr:cNvCxnSpPr/>
      </xdr:nvCxnSpPr>
      <xdr:spPr>
        <a:xfrm flipV="1">
          <a:off x="8750300" y="12920383"/>
          <a:ext cx="889000" cy="1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26619</xdr:rowOff>
    </xdr:from>
    <xdr:to>
      <xdr:col>45</xdr:col>
      <xdr:colOff>177800</xdr:colOff>
      <xdr:row>76</xdr:row>
      <xdr:rowOff>125831</xdr:rowOff>
    </xdr:to>
    <xdr:cxnSp macro="">
      <xdr:nvCxnSpPr>
        <xdr:cNvPr id="414" name="直線コネクタ 413"/>
        <xdr:cNvCxnSpPr/>
      </xdr:nvCxnSpPr>
      <xdr:spPr>
        <a:xfrm flipV="1">
          <a:off x="7861300" y="13056819"/>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8024</xdr:rowOff>
    </xdr:from>
    <xdr:ext cx="534377" cy="259045"/>
    <xdr:sp macro="" textlink="">
      <xdr:nvSpPr>
        <xdr:cNvPr id="416" name="テキスト ボックス 415"/>
        <xdr:cNvSpPr txBox="1"/>
      </xdr:nvSpPr>
      <xdr:spPr>
        <a:xfrm>
          <a:off x="8483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110764</xdr:rowOff>
    </xdr:from>
    <xdr:to>
      <xdr:col>41</xdr:col>
      <xdr:colOff>50800</xdr:colOff>
      <xdr:row>76</xdr:row>
      <xdr:rowOff>125831</xdr:rowOff>
    </xdr:to>
    <xdr:cxnSp macro="">
      <xdr:nvCxnSpPr>
        <xdr:cNvPr id="417" name="直線コネクタ 416"/>
        <xdr:cNvCxnSpPr/>
      </xdr:nvCxnSpPr>
      <xdr:spPr>
        <a:xfrm>
          <a:off x="6972300" y="13140964"/>
          <a:ext cx="889000" cy="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8" name="フローチャート: 判断 417"/>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14940</xdr:rowOff>
    </xdr:from>
    <xdr:ext cx="534377" cy="259045"/>
    <xdr:sp macro="" textlink="">
      <xdr:nvSpPr>
        <xdr:cNvPr id="419" name="テキスト ボックス 418"/>
        <xdr:cNvSpPr txBox="1"/>
      </xdr:nvSpPr>
      <xdr:spPr>
        <a:xfrm>
          <a:off x="7594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20" name="フローチャート: 判断 419"/>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13321</xdr:rowOff>
    </xdr:from>
    <xdr:ext cx="534377" cy="259045"/>
    <xdr:sp macro="" textlink="">
      <xdr:nvSpPr>
        <xdr:cNvPr id="421" name="テキスト ボックス 420"/>
        <xdr:cNvSpPr txBox="1"/>
      </xdr:nvSpPr>
      <xdr:spPr>
        <a:xfrm>
          <a:off x="6705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22568</xdr:rowOff>
    </xdr:from>
    <xdr:to>
      <xdr:col>55</xdr:col>
      <xdr:colOff>50800</xdr:colOff>
      <xdr:row>75</xdr:row>
      <xdr:rowOff>124168</xdr:rowOff>
    </xdr:to>
    <xdr:sp macro="" textlink="">
      <xdr:nvSpPr>
        <xdr:cNvPr id="427" name="楕円 426"/>
        <xdr:cNvSpPr/>
      </xdr:nvSpPr>
      <xdr:spPr>
        <a:xfrm>
          <a:off x="10426700" y="128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45445</xdr:rowOff>
    </xdr:from>
    <xdr:ext cx="534377" cy="259045"/>
    <xdr:sp macro="" textlink="">
      <xdr:nvSpPr>
        <xdr:cNvPr id="428" name="商工費該当値テキスト"/>
        <xdr:cNvSpPr txBox="1"/>
      </xdr:nvSpPr>
      <xdr:spPr>
        <a:xfrm>
          <a:off x="10528300" y="127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10833</xdr:rowOff>
    </xdr:from>
    <xdr:to>
      <xdr:col>50</xdr:col>
      <xdr:colOff>165100</xdr:colOff>
      <xdr:row>75</xdr:row>
      <xdr:rowOff>112433</xdr:rowOff>
    </xdr:to>
    <xdr:sp macro="" textlink="">
      <xdr:nvSpPr>
        <xdr:cNvPr id="429" name="楕円 428"/>
        <xdr:cNvSpPr/>
      </xdr:nvSpPr>
      <xdr:spPr>
        <a:xfrm>
          <a:off x="9588500" y="128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128960</xdr:rowOff>
    </xdr:from>
    <xdr:ext cx="534377" cy="259045"/>
    <xdr:sp macro="" textlink="">
      <xdr:nvSpPr>
        <xdr:cNvPr id="430" name="テキスト ボックス 429"/>
        <xdr:cNvSpPr txBox="1"/>
      </xdr:nvSpPr>
      <xdr:spPr>
        <a:xfrm>
          <a:off x="9372111" y="126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147269</xdr:rowOff>
    </xdr:from>
    <xdr:to>
      <xdr:col>46</xdr:col>
      <xdr:colOff>38100</xdr:colOff>
      <xdr:row>76</xdr:row>
      <xdr:rowOff>77419</xdr:rowOff>
    </xdr:to>
    <xdr:sp macro="" textlink="">
      <xdr:nvSpPr>
        <xdr:cNvPr id="431" name="楕円 430"/>
        <xdr:cNvSpPr/>
      </xdr:nvSpPr>
      <xdr:spPr>
        <a:xfrm>
          <a:off x="8699500" y="130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93946</xdr:rowOff>
    </xdr:from>
    <xdr:ext cx="534377" cy="259045"/>
    <xdr:sp macro="" textlink="">
      <xdr:nvSpPr>
        <xdr:cNvPr id="432" name="テキスト ボックス 431"/>
        <xdr:cNvSpPr txBox="1"/>
      </xdr:nvSpPr>
      <xdr:spPr>
        <a:xfrm>
          <a:off x="8483111" y="1278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75031</xdr:rowOff>
    </xdr:from>
    <xdr:to>
      <xdr:col>41</xdr:col>
      <xdr:colOff>101600</xdr:colOff>
      <xdr:row>77</xdr:row>
      <xdr:rowOff>5181</xdr:rowOff>
    </xdr:to>
    <xdr:sp macro="" textlink="">
      <xdr:nvSpPr>
        <xdr:cNvPr id="433" name="楕円 432"/>
        <xdr:cNvSpPr/>
      </xdr:nvSpPr>
      <xdr:spPr>
        <a:xfrm>
          <a:off x="7810500" y="131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21709</xdr:rowOff>
    </xdr:from>
    <xdr:ext cx="534377" cy="259045"/>
    <xdr:sp macro="" textlink="">
      <xdr:nvSpPr>
        <xdr:cNvPr id="434" name="テキスト ボックス 433"/>
        <xdr:cNvSpPr txBox="1"/>
      </xdr:nvSpPr>
      <xdr:spPr>
        <a:xfrm>
          <a:off x="7594111" y="128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59964</xdr:rowOff>
    </xdr:from>
    <xdr:to>
      <xdr:col>36</xdr:col>
      <xdr:colOff>165100</xdr:colOff>
      <xdr:row>76</xdr:row>
      <xdr:rowOff>161564</xdr:rowOff>
    </xdr:to>
    <xdr:sp macro="" textlink="">
      <xdr:nvSpPr>
        <xdr:cNvPr id="435" name="楕円 434"/>
        <xdr:cNvSpPr/>
      </xdr:nvSpPr>
      <xdr:spPr>
        <a:xfrm>
          <a:off x="6921500" y="130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6640</xdr:rowOff>
    </xdr:from>
    <xdr:ext cx="534377" cy="259045"/>
    <xdr:sp macro="" textlink="">
      <xdr:nvSpPr>
        <xdr:cNvPr id="436" name="テキスト ボックス 435"/>
        <xdr:cNvSpPr txBox="1"/>
      </xdr:nvSpPr>
      <xdr:spPr>
        <a:xfrm>
          <a:off x="6705111" y="128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6959</xdr:rowOff>
    </xdr:from>
    <xdr:to>
      <xdr:col>55</xdr:col>
      <xdr:colOff>0</xdr:colOff>
      <xdr:row>91</xdr:row>
      <xdr:rowOff>80493</xdr:rowOff>
    </xdr:to>
    <xdr:cxnSp macro="">
      <xdr:nvCxnSpPr>
        <xdr:cNvPr id="466" name="直線コネクタ 465"/>
        <xdr:cNvCxnSpPr/>
      </xdr:nvCxnSpPr>
      <xdr:spPr>
        <a:xfrm>
          <a:off x="9639300" y="15608909"/>
          <a:ext cx="8382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6959</xdr:rowOff>
    </xdr:from>
    <xdr:to>
      <xdr:col>50</xdr:col>
      <xdr:colOff>114300</xdr:colOff>
      <xdr:row>91</xdr:row>
      <xdr:rowOff>59747</xdr:rowOff>
    </xdr:to>
    <xdr:cxnSp macro="">
      <xdr:nvCxnSpPr>
        <xdr:cNvPr id="469" name="直線コネクタ 468"/>
        <xdr:cNvCxnSpPr/>
      </xdr:nvCxnSpPr>
      <xdr:spPr>
        <a:xfrm flipV="1">
          <a:off x="8750300" y="15608909"/>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59747</xdr:rowOff>
    </xdr:from>
    <xdr:to>
      <xdr:col>45</xdr:col>
      <xdr:colOff>177800</xdr:colOff>
      <xdr:row>93</xdr:row>
      <xdr:rowOff>21934</xdr:rowOff>
    </xdr:to>
    <xdr:cxnSp macro="">
      <xdr:nvCxnSpPr>
        <xdr:cNvPr id="472" name="直線コネクタ 471"/>
        <xdr:cNvCxnSpPr/>
      </xdr:nvCxnSpPr>
      <xdr:spPr>
        <a:xfrm flipV="1">
          <a:off x="7861300" y="15661697"/>
          <a:ext cx="889000" cy="3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5548</xdr:rowOff>
    </xdr:from>
    <xdr:ext cx="534377" cy="259045"/>
    <xdr:sp macro="" textlink="">
      <xdr:nvSpPr>
        <xdr:cNvPr id="474" name="テキスト ボックス 473"/>
        <xdr:cNvSpPr txBox="1"/>
      </xdr:nvSpPr>
      <xdr:spPr>
        <a:xfrm>
          <a:off x="8483111" y="164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81102</xdr:rowOff>
    </xdr:from>
    <xdr:to>
      <xdr:col>41</xdr:col>
      <xdr:colOff>50800</xdr:colOff>
      <xdr:row>93</xdr:row>
      <xdr:rowOff>21934</xdr:rowOff>
    </xdr:to>
    <xdr:cxnSp macro="">
      <xdr:nvCxnSpPr>
        <xdr:cNvPr id="475" name="直線コネクタ 474"/>
        <xdr:cNvCxnSpPr/>
      </xdr:nvCxnSpPr>
      <xdr:spPr>
        <a:xfrm>
          <a:off x="6972300" y="15854502"/>
          <a:ext cx="889000" cy="1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140240</xdr:rowOff>
    </xdr:from>
    <xdr:to>
      <xdr:col>41</xdr:col>
      <xdr:colOff>101600</xdr:colOff>
      <xdr:row>96</xdr:row>
      <xdr:rowOff>70390</xdr:rowOff>
    </xdr:to>
    <xdr:sp macro="" textlink="">
      <xdr:nvSpPr>
        <xdr:cNvPr id="476" name="フローチャート: 判断 475"/>
        <xdr:cNvSpPr/>
      </xdr:nvSpPr>
      <xdr:spPr>
        <a:xfrm>
          <a:off x="7810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61517</xdr:rowOff>
    </xdr:from>
    <xdr:ext cx="534377" cy="259045"/>
    <xdr:sp macro="" textlink="">
      <xdr:nvSpPr>
        <xdr:cNvPr id="477" name="テキスト ボックス 476"/>
        <xdr:cNvSpPr txBox="1"/>
      </xdr:nvSpPr>
      <xdr:spPr>
        <a:xfrm>
          <a:off x="7594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133096</xdr:rowOff>
    </xdr:from>
    <xdr:to>
      <xdr:col>36</xdr:col>
      <xdr:colOff>165100</xdr:colOff>
      <xdr:row>96</xdr:row>
      <xdr:rowOff>63246</xdr:rowOff>
    </xdr:to>
    <xdr:sp macro="" textlink="">
      <xdr:nvSpPr>
        <xdr:cNvPr id="478" name="フローチャート: 判断 477"/>
        <xdr:cNvSpPr/>
      </xdr:nvSpPr>
      <xdr:spPr>
        <a:xfrm>
          <a:off x="6921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54373</xdr:rowOff>
    </xdr:from>
    <xdr:ext cx="534377" cy="259045"/>
    <xdr:sp macro="" textlink="">
      <xdr:nvSpPr>
        <xdr:cNvPr id="479" name="テキスト ボックス 478"/>
        <xdr:cNvSpPr txBox="1"/>
      </xdr:nvSpPr>
      <xdr:spPr>
        <a:xfrm>
          <a:off x="6705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29693</xdr:rowOff>
    </xdr:from>
    <xdr:to>
      <xdr:col>55</xdr:col>
      <xdr:colOff>50800</xdr:colOff>
      <xdr:row>91</xdr:row>
      <xdr:rowOff>131293</xdr:rowOff>
    </xdr:to>
    <xdr:sp macro="" textlink="">
      <xdr:nvSpPr>
        <xdr:cNvPr id="485" name="楕円 484"/>
        <xdr:cNvSpPr/>
      </xdr:nvSpPr>
      <xdr:spPr>
        <a:xfrm>
          <a:off x="10426700" y="156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125652</xdr:rowOff>
    </xdr:from>
    <xdr:ext cx="534377" cy="259045"/>
    <xdr:sp macro="" textlink="">
      <xdr:nvSpPr>
        <xdr:cNvPr id="486" name="土木費該当値テキスト"/>
        <xdr:cNvSpPr txBox="1"/>
      </xdr:nvSpPr>
      <xdr:spPr>
        <a:xfrm>
          <a:off x="10528300" y="155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127609</xdr:rowOff>
    </xdr:from>
    <xdr:to>
      <xdr:col>50</xdr:col>
      <xdr:colOff>165100</xdr:colOff>
      <xdr:row>91</xdr:row>
      <xdr:rowOff>57759</xdr:rowOff>
    </xdr:to>
    <xdr:sp macro="" textlink="">
      <xdr:nvSpPr>
        <xdr:cNvPr id="487" name="楕円 486"/>
        <xdr:cNvSpPr/>
      </xdr:nvSpPr>
      <xdr:spPr>
        <a:xfrm>
          <a:off x="9588500" y="155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74286</xdr:rowOff>
    </xdr:from>
    <xdr:ext cx="534377" cy="259045"/>
    <xdr:sp macro="" textlink="">
      <xdr:nvSpPr>
        <xdr:cNvPr id="488" name="テキスト ボックス 487"/>
        <xdr:cNvSpPr txBox="1"/>
      </xdr:nvSpPr>
      <xdr:spPr>
        <a:xfrm>
          <a:off x="9372111" y="1533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8947</xdr:rowOff>
    </xdr:from>
    <xdr:to>
      <xdr:col>46</xdr:col>
      <xdr:colOff>38100</xdr:colOff>
      <xdr:row>91</xdr:row>
      <xdr:rowOff>110547</xdr:rowOff>
    </xdr:to>
    <xdr:sp macro="" textlink="">
      <xdr:nvSpPr>
        <xdr:cNvPr id="489" name="楕円 488"/>
        <xdr:cNvSpPr/>
      </xdr:nvSpPr>
      <xdr:spPr>
        <a:xfrm>
          <a:off x="8699500" y="156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127074</xdr:rowOff>
    </xdr:from>
    <xdr:ext cx="534377" cy="259045"/>
    <xdr:sp macro="" textlink="">
      <xdr:nvSpPr>
        <xdr:cNvPr id="490" name="テキスト ボックス 489"/>
        <xdr:cNvSpPr txBox="1"/>
      </xdr:nvSpPr>
      <xdr:spPr>
        <a:xfrm>
          <a:off x="8483111" y="153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142584</xdr:rowOff>
    </xdr:from>
    <xdr:to>
      <xdr:col>41</xdr:col>
      <xdr:colOff>101600</xdr:colOff>
      <xdr:row>93</xdr:row>
      <xdr:rowOff>72734</xdr:rowOff>
    </xdr:to>
    <xdr:sp macro="" textlink="">
      <xdr:nvSpPr>
        <xdr:cNvPr id="491" name="楕円 490"/>
        <xdr:cNvSpPr/>
      </xdr:nvSpPr>
      <xdr:spPr>
        <a:xfrm>
          <a:off x="7810500" y="159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89261</xdr:rowOff>
    </xdr:from>
    <xdr:ext cx="534377" cy="259045"/>
    <xdr:sp macro="" textlink="">
      <xdr:nvSpPr>
        <xdr:cNvPr id="492" name="テキスト ボックス 491"/>
        <xdr:cNvSpPr txBox="1"/>
      </xdr:nvSpPr>
      <xdr:spPr>
        <a:xfrm>
          <a:off x="7594111" y="1569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30302</xdr:rowOff>
    </xdr:from>
    <xdr:to>
      <xdr:col>36</xdr:col>
      <xdr:colOff>165100</xdr:colOff>
      <xdr:row>92</xdr:row>
      <xdr:rowOff>131902</xdr:rowOff>
    </xdr:to>
    <xdr:sp macro="" textlink="">
      <xdr:nvSpPr>
        <xdr:cNvPr id="493" name="楕円 492"/>
        <xdr:cNvSpPr/>
      </xdr:nvSpPr>
      <xdr:spPr>
        <a:xfrm>
          <a:off x="6921500" y="158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148429</xdr:rowOff>
    </xdr:from>
    <xdr:ext cx="534377" cy="259045"/>
    <xdr:sp macro="" textlink="">
      <xdr:nvSpPr>
        <xdr:cNvPr id="494" name="テキスト ボックス 493"/>
        <xdr:cNvSpPr txBox="1"/>
      </xdr:nvSpPr>
      <xdr:spPr>
        <a:xfrm>
          <a:off x="6705111" y="155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44660</xdr:rowOff>
    </xdr:from>
    <xdr:to>
      <xdr:col>85</xdr:col>
      <xdr:colOff>127000</xdr:colOff>
      <xdr:row>31</xdr:row>
      <xdr:rowOff>171075</xdr:rowOff>
    </xdr:to>
    <xdr:cxnSp macro="">
      <xdr:nvCxnSpPr>
        <xdr:cNvPr id="520" name="直線コネクタ 519"/>
        <xdr:cNvCxnSpPr/>
      </xdr:nvCxnSpPr>
      <xdr:spPr>
        <a:xfrm flipV="1">
          <a:off x="15481300" y="5359610"/>
          <a:ext cx="838200" cy="1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171075</xdr:rowOff>
    </xdr:from>
    <xdr:to>
      <xdr:col>81</xdr:col>
      <xdr:colOff>50800</xdr:colOff>
      <xdr:row>32</xdr:row>
      <xdr:rowOff>21114</xdr:rowOff>
    </xdr:to>
    <xdr:cxnSp macro="">
      <xdr:nvCxnSpPr>
        <xdr:cNvPr id="523" name="直線コネクタ 522"/>
        <xdr:cNvCxnSpPr/>
      </xdr:nvCxnSpPr>
      <xdr:spPr>
        <a:xfrm flipV="1">
          <a:off x="14592300" y="5486025"/>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21114</xdr:rowOff>
    </xdr:from>
    <xdr:to>
      <xdr:col>76</xdr:col>
      <xdr:colOff>114300</xdr:colOff>
      <xdr:row>33</xdr:row>
      <xdr:rowOff>73520</xdr:rowOff>
    </xdr:to>
    <xdr:cxnSp macro="">
      <xdr:nvCxnSpPr>
        <xdr:cNvPr id="526" name="直線コネクタ 525"/>
        <xdr:cNvCxnSpPr/>
      </xdr:nvCxnSpPr>
      <xdr:spPr>
        <a:xfrm flipV="1">
          <a:off x="13703300" y="5507514"/>
          <a:ext cx="889000" cy="2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115504</xdr:rowOff>
    </xdr:from>
    <xdr:ext cx="534377" cy="259045"/>
    <xdr:sp macro="" textlink="">
      <xdr:nvSpPr>
        <xdr:cNvPr id="528" name="テキスト ボックス 527"/>
        <xdr:cNvSpPr txBox="1"/>
      </xdr:nvSpPr>
      <xdr:spPr>
        <a:xfrm>
          <a:off x="14325111" y="59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71177</xdr:rowOff>
    </xdr:from>
    <xdr:to>
      <xdr:col>71</xdr:col>
      <xdr:colOff>177800</xdr:colOff>
      <xdr:row>33</xdr:row>
      <xdr:rowOff>73520</xdr:rowOff>
    </xdr:to>
    <xdr:cxnSp macro="">
      <xdr:nvCxnSpPr>
        <xdr:cNvPr id="529" name="直線コネクタ 528"/>
        <xdr:cNvCxnSpPr/>
      </xdr:nvCxnSpPr>
      <xdr:spPr>
        <a:xfrm>
          <a:off x="12814300" y="5386127"/>
          <a:ext cx="889000" cy="3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127991</xdr:rowOff>
    </xdr:from>
    <xdr:to>
      <xdr:col>72</xdr:col>
      <xdr:colOff>38100</xdr:colOff>
      <xdr:row>35</xdr:row>
      <xdr:rowOff>58141</xdr:rowOff>
    </xdr:to>
    <xdr:sp macro="" textlink="">
      <xdr:nvSpPr>
        <xdr:cNvPr id="530" name="フローチャート: 判断 529"/>
        <xdr:cNvSpPr/>
      </xdr:nvSpPr>
      <xdr:spPr>
        <a:xfrm>
          <a:off x="13652500" y="595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49268</xdr:rowOff>
    </xdr:from>
    <xdr:ext cx="534377" cy="259045"/>
    <xdr:sp macro="" textlink="">
      <xdr:nvSpPr>
        <xdr:cNvPr id="531" name="テキスト ボックス 530"/>
        <xdr:cNvSpPr txBox="1"/>
      </xdr:nvSpPr>
      <xdr:spPr>
        <a:xfrm>
          <a:off x="13436111" y="60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145364</xdr:rowOff>
    </xdr:from>
    <xdr:to>
      <xdr:col>67</xdr:col>
      <xdr:colOff>101600</xdr:colOff>
      <xdr:row>35</xdr:row>
      <xdr:rowOff>75514</xdr:rowOff>
    </xdr:to>
    <xdr:sp macro="" textlink="">
      <xdr:nvSpPr>
        <xdr:cNvPr id="532" name="フローチャート: 判断 531"/>
        <xdr:cNvSpPr/>
      </xdr:nvSpPr>
      <xdr:spPr>
        <a:xfrm>
          <a:off x="12763500" y="59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66641</xdr:rowOff>
    </xdr:from>
    <xdr:ext cx="534377" cy="259045"/>
    <xdr:sp macro="" textlink="">
      <xdr:nvSpPr>
        <xdr:cNvPr id="533" name="テキスト ボックス 532"/>
        <xdr:cNvSpPr txBox="1"/>
      </xdr:nvSpPr>
      <xdr:spPr>
        <a:xfrm>
          <a:off x="12547111" y="60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165310</xdr:rowOff>
    </xdr:from>
    <xdr:to>
      <xdr:col>85</xdr:col>
      <xdr:colOff>177800</xdr:colOff>
      <xdr:row>31</xdr:row>
      <xdr:rowOff>95460</xdr:rowOff>
    </xdr:to>
    <xdr:sp macro="" textlink="">
      <xdr:nvSpPr>
        <xdr:cNvPr id="539" name="楕円 538"/>
        <xdr:cNvSpPr/>
      </xdr:nvSpPr>
      <xdr:spPr>
        <a:xfrm>
          <a:off x="16268700" y="53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118337</xdr:rowOff>
    </xdr:from>
    <xdr:ext cx="534377" cy="259045"/>
    <xdr:sp macro="" textlink="">
      <xdr:nvSpPr>
        <xdr:cNvPr id="540" name="消防費該当値テキスト"/>
        <xdr:cNvSpPr txBox="1"/>
      </xdr:nvSpPr>
      <xdr:spPr>
        <a:xfrm>
          <a:off x="16370300" y="526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120275</xdr:rowOff>
    </xdr:from>
    <xdr:to>
      <xdr:col>81</xdr:col>
      <xdr:colOff>101600</xdr:colOff>
      <xdr:row>32</xdr:row>
      <xdr:rowOff>50425</xdr:rowOff>
    </xdr:to>
    <xdr:sp macro="" textlink="">
      <xdr:nvSpPr>
        <xdr:cNvPr id="541" name="楕円 540"/>
        <xdr:cNvSpPr/>
      </xdr:nvSpPr>
      <xdr:spPr>
        <a:xfrm>
          <a:off x="15430500" y="54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66952</xdr:rowOff>
    </xdr:from>
    <xdr:ext cx="534377" cy="259045"/>
    <xdr:sp macro="" textlink="">
      <xdr:nvSpPr>
        <xdr:cNvPr id="542" name="テキスト ボックス 541"/>
        <xdr:cNvSpPr txBox="1"/>
      </xdr:nvSpPr>
      <xdr:spPr>
        <a:xfrm>
          <a:off x="15214111" y="52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141764</xdr:rowOff>
    </xdr:from>
    <xdr:to>
      <xdr:col>76</xdr:col>
      <xdr:colOff>165100</xdr:colOff>
      <xdr:row>32</xdr:row>
      <xdr:rowOff>71914</xdr:rowOff>
    </xdr:to>
    <xdr:sp macro="" textlink="">
      <xdr:nvSpPr>
        <xdr:cNvPr id="543" name="楕円 542"/>
        <xdr:cNvSpPr/>
      </xdr:nvSpPr>
      <xdr:spPr>
        <a:xfrm>
          <a:off x="14541500" y="54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88441</xdr:rowOff>
    </xdr:from>
    <xdr:ext cx="534377" cy="259045"/>
    <xdr:sp macro="" textlink="">
      <xdr:nvSpPr>
        <xdr:cNvPr id="544" name="テキスト ボックス 543"/>
        <xdr:cNvSpPr txBox="1"/>
      </xdr:nvSpPr>
      <xdr:spPr>
        <a:xfrm>
          <a:off x="14325111" y="52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22720</xdr:rowOff>
    </xdr:from>
    <xdr:to>
      <xdr:col>72</xdr:col>
      <xdr:colOff>38100</xdr:colOff>
      <xdr:row>33</xdr:row>
      <xdr:rowOff>124320</xdr:rowOff>
    </xdr:to>
    <xdr:sp macro="" textlink="">
      <xdr:nvSpPr>
        <xdr:cNvPr id="545" name="楕円 544"/>
        <xdr:cNvSpPr/>
      </xdr:nvSpPr>
      <xdr:spPr>
        <a:xfrm>
          <a:off x="13652500" y="56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140847</xdr:rowOff>
    </xdr:from>
    <xdr:ext cx="534377" cy="259045"/>
    <xdr:sp macro="" textlink="">
      <xdr:nvSpPr>
        <xdr:cNvPr id="546" name="テキスト ボックス 545"/>
        <xdr:cNvSpPr txBox="1"/>
      </xdr:nvSpPr>
      <xdr:spPr>
        <a:xfrm>
          <a:off x="13436111" y="54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20377</xdr:rowOff>
    </xdr:from>
    <xdr:to>
      <xdr:col>67</xdr:col>
      <xdr:colOff>101600</xdr:colOff>
      <xdr:row>31</xdr:row>
      <xdr:rowOff>121977</xdr:rowOff>
    </xdr:to>
    <xdr:sp macro="" textlink="">
      <xdr:nvSpPr>
        <xdr:cNvPr id="547" name="楕円 546"/>
        <xdr:cNvSpPr/>
      </xdr:nvSpPr>
      <xdr:spPr>
        <a:xfrm>
          <a:off x="12763500" y="53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138504</xdr:rowOff>
    </xdr:from>
    <xdr:ext cx="534377" cy="259045"/>
    <xdr:sp macro="" textlink="">
      <xdr:nvSpPr>
        <xdr:cNvPr id="548" name="テキスト ボックス 547"/>
        <xdr:cNvSpPr txBox="1"/>
      </xdr:nvSpPr>
      <xdr:spPr>
        <a:xfrm>
          <a:off x="12547111" y="511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48234</xdr:rowOff>
    </xdr:from>
    <xdr:to>
      <xdr:col>85</xdr:col>
      <xdr:colOff>127000</xdr:colOff>
      <xdr:row>57</xdr:row>
      <xdr:rowOff>76733</xdr:rowOff>
    </xdr:to>
    <xdr:cxnSp macro="">
      <xdr:nvCxnSpPr>
        <xdr:cNvPr id="578" name="直線コネクタ 577"/>
        <xdr:cNvCxnSpPr/>
      </xdr:nvCxnSpPr>
      <xdr:spPr>
        <a:xfrm>
          <a:off x="15481300" y="9820884"/>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48234</xdr:rowOff>
    </xdr:from>
    <xdr:to>
      <xdr:col>81</xdr:col>
      <xdr:colOff>50800</xdr:colOff>
      <xdr:row>57</xdr:row>
      <xdr:rowOff>86208</xdr:rowOff>
    </xdr:to>
    <xdr:cxnSp macro="">
      <xdr:nvCxnSpPr>
        <xdr:cNvPr id="581" name="直線コネクタ 580"/>
        <xdr:cNvCxnSpPr/>
      </xdr:nvCxnSpPr>
      <xdr:spPr>
        <a:xfrm flipV="1">
          <a:off x="14592300" y="9820884"/>
          <a:ext cx="889000" cy="3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70574</xdr:rowOff>
    </xdr:from>
    <xdr:to>
      <xdr:col>76</xdr:col>
      <xdr:colOff>114300</xdr:colOff>
      <xdr:row>57</xdr:row>
      <xdr:rowOff>86208</xdr:rowOff>
    </xdr:to>
    <xdr:cxnSp macro="">
      <xdr:nvCxnSpPr>
        <xdr:cNvPr id="584" name="直線コネクタ 583"/>
        <xdr:cNvCxnSpPr/>
      </xdr:nvCxnSpPr>
      <xdr:spPr>
        <a:xfrm>
          <a:off x="13703300" y="9671774"/>
          <a:ext cx="889000" cy="1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106253</xdr:rowOff>
    </xdr:from>
    <xdr:ext cx="534377" cy="259045"/>
    <xdr:sp macro="" textlink="">
      <xdr:nvSpPr>
        <xdr:cNvPr id="586" name="テキスト ボックス 585"/>
        <xdr:cNvSpPr txBox="1"/>
      </xdr:nvSpPr>
      <xdr:spPr>
        <a:xfrm>
          <a:off x="14325111" y="95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165926</xdr:rowOff>
    </xdr:from>
    <xdr:to>
      <xdr:col>71</xdr:col>
      <xdr:colOff>177800</xdr:colOff>
      <xdr:row>56</xdr:row>
      <xdr:rowOff>70574</xdr:rowOff>
    </xdr:to>
    <xdr:cxnSp macro="">
      <xdr:nvCxnSpPr>
        <xdr:cNvPr id="587" name="直線コネクタ 586"/>
        <xdr:cNvCxnSpPr/>
      </xdr:nvCxnSpPr>
      <xdr:spPr>
        <a:xfrm>
          <a:off x="12814300" y="9424226"/>
          <a:ext cx="889000" cy="2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88" name="フローチャート: 判断 587"/>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89" name="テキスト ボックス 588"/>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0" name="フローチャート: 判断 589"/>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1" name="テキスト ボックス 590"/>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25933</xdr:rowOff>
    </xdr:from>
    <xdr:to>
      <xdr:col>85</xdr:col>
      <xdr:colOff>177800</xdr:colOff>
      <xdr:row>57</xdr:row>
      <xdr:rowOff>127533</xdr:rowOff>
    </xdr:to>
    <xdr:sp macro="" textlink="">
      <xdr:nvSpPr>
        <xdr:cNvPr id="597" name="楕円 596"/>
        <xdr:cNvSpPr/>
      </xdr:nvSpPr>
      <xdr:spPr>
        <a:xfrm>
          <a:off x="16268700" y="97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48810</xdr:rowOff>
    </xdr:from>
    <xdr:ext cx="534377" cy="259045"/>
    <xdr:sp macro="" textlink="">
      <xdr:nvSpPr>
        <xdr:cNvPr id="598" name="教育費該当値テキスト"/>
        <xdr:cNvSpPr txBox="1"/>
      </xdr:nvSpPr>
      <xdr:spPr>
        <a:xfrm>
          <a:off x="16370300" y="96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168884</xdr:rowOff>
    </xdr:from>
    <xdr:to>
      <xdr:col>81</xdr:col>
      <xdr:colOff>101600</xdr:colOff>
      <xdr:row>57</xdr:row>
      <xdr:rowOff>99034</xdr:rowOff>
    </xdr:to>
    <xdr:sp macro="" textlink="">
      <xdr:nvSpPr>
        <xdr:cNvPr id="599" name="楕円 598"/>
        <xdr:cNvSpPr/>
      </xdr:nvSpPr>
      <xdr:spPr>
        <a:xfrm>
          <a:off x="15430500" y="97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115561</xdr:rowOff>
    </xdr:from>
    <xdr:ext cx="534377" cy="259045"/>
    <xdr:sp macro="" textlink="">
      <xdr:nvSpPr>
        <xdr:cNvPr id="600" name="テキスト ボックス 599"/>
        <xdr:cNvSpPr txBox="1"/>
      </xdr:nvSpPr>
      <xdr:spPr>
        <a:xfrm>
          <a:off x="15214111" y="954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35408</xdr:rowOff>
    </xdr:from>
    <xdr:to>
      <xdr:col>76</xdr:col>
      <xdr:colOff>165100</xdr:colOff>
      <xdr:row>57</xdr:row>
      <xdr:rowOff>137008</xdr:rowOff>
    </xdr:to>
    <xdr:sp macro="" textlink="">
      <xdr:nvSpPr>
        <xdr:cNvPr id="601" name="楕円 600"/>
        <xdr:cNvSpPr/>
      </xdr:nvSpPr>
      <xdr:spPr>
        <a:xfrm>
          <a:off x="14541500" y="9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128135</xdr:rowOff>
    </xdr:from>
    <xdr:ext cx="534377" cy="259045"/>
    <xdr:sp macro="" textlink="">
      <xdr:nvSpPr>
        <xdr:cNvPr id="602" name="テキスト ボックス 601"/>
        <xdr:cNvSpPr txBox="1"/>
      </xdr:nvSpPr>
      <xdr:spPr>
        <a:xfrm>
          <a:off x="14325111" y="99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19774</xdr:rowOff>
    </xdr:from>
    <xdr:to>
      <xdr:col>72</xdr:col>
      <xdr:colOff>38100</xdr:colOff>
      <xdr:row>56</xdr:row>
      <xdr:rowOff>121374</xdr:rowOff>
    </xdr:to>
    <xdr:sp macro="" textlink="">
      <xdr:nvSpPr>
        <xdr:cNvPr id="603" name="楕円 602"/>
        <xdr:cNvSpPr/>
      </xdr:nvSpPr>
      <xdr:spPr>
        <a:xfrm>
          <a:off x="13652500" y="96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137901</xdr:rowOff>
    </xdr:from>
    <xdr:ext cx="534377" cy="259045"/>
    <xdr:sp macro="" textlink="">
      <xdr:nvSpPr>
        <xdr:cNvPr id="604" name="テキスト ボックス 603"/>
        <xdr:cNvSpPr txBox="1"/>
      </xdr:nvSpPr>
      <xdr:spPr>
        <a:xfrm>
          <a:off x="13436111" y="93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115126</xdr:rowOff>
    </xdr:from>
    <xdr:to>
      <xdr:col>67</xdr:col>
      <xdr:colOff>101600</xdr:colOff>
      <xdr:row>55</xdr:row>
      <xdr:rowOff>45276</xdr:rowOff>
    </xdr:to>
    <xdr:sp macro="" textlink="">
      <xdr:nvSpPr>
        <xdr:cNvPr id="605" name="楕円 604"/>
        <xdr:cNvSpPr/>
      </xdr:nvSpPr>
      <xdr:spPr>
        <a:xfrm>
          <a:off x="12763500" y="937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61803</xdr:rowOff>
    </xdr:from>
    <xdr:ext cx="534377" cy="259045"/>
    <xdr:sp macro="" textlink="">
      <xdr:nvSpPr>
        <xdr:cNvPr id="606" name="テキスト ボックス 605"/>
        <xdr:cNvSpPr txBox="1"/>
      </xdr:nvSpPr>
      <xdr:spPr>
        <a:xfrm>
          <a:off x="12547111" y="914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112748</xdr:rowOff>
    </xdr:from>
    <xdr:to>
      <xdr:col>85</xdr:col>
      <xdr:colOff>127000</xdr:colOff>
      <xdr:row>78</xdr:row>
      <xdr:rowOff>132590</xdr:rowOff>
    </xdr:to>
    <xdr:cxnSp macro="">
      <xdr:nvCxnSpPr>
        <xdr:cNvPr id="633" name="直線コネクタ 632"/>
        <xdr:cNvCxnSpPr/>
      </xdr:nvCxnSpPr>
      <xdr:spPr>
        <a:xfrm flipV="1">
          <a:off x="15481300" y="12285698"/>
          <a:ext cx="838200" cy="12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110461</xdr:rowOff>
    </xdr:from>
    <xdr:to>
      <xdr:col>81</xdr:col>
      <xdr:colOff>50800</xdr:colOff>
      <xdr:row>78</xdr:row>
      <xdr:rowOff>132590</xdr:rowOff>
    </xdr:to>
    <xdr:cxnSp macro="">
      <xdr:nvCxnSpPr>
        <xdr:cNvPr id="636" name="直線コネクタ 635"/>
        <xdr:cNvCxnSpPr/>
      </xdr:nvCxnSpPr>
      <xdr:spPr>
        <a:xfrm>
          <a:off x="14592300" y="13483561"/>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92677</xdr:rowOff>
    </xdr:from>
    <xdr:to>
      <xdr:col>76</xdr:col>
      <xdr:colOff>114300</xdr:colOff>
      <xdr:row>78</xdr:row>
      <xdr:rowOff>110461</xdr:rowOff>
    </xdr:to>
    <xdr:cxnSp macro="">
      <xdr:nvCxnSpPr>
        <xdr:cNvPr id="639" name="直線コネクタ 638"/>
        <xdr:cNvCxnSpPr/>
      </xdr:nvCxnSpPr>
      <xdr:spPr>
        <a:xfrm>
          <a:off x="13703300" y="13465777"/>
          <a:ext cx="889000" cy="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1" name="テキスト ボックス 640"/>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92677</xdr:rowOff>
    </xdr:from>
    <xdr:to>
      <xdr:col>71</xdr:col>
      <xdr:colOff>177800</xdr:colOff>
      <xdr:row>78</xdr:row>
      <xdr:rowOff>96174</xdr:rowOff>
    </xdr:to>
    <xdr:cxnSp macro="">
      <xdr:nvCxnSpPr>
        <xdr:cNvPr id="642" name="直線コネクタ 641"/>
        <xdr:cNvCxnSpPr/>
      </xdr:nvCxnSpPr>
      <xdr:spPr>
        <a:xfrm flipV="1">
          <a:off x="12814300" y="1346577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82979</xdr:rowOff>
    </xdr:from>
    <xdr:to>
      <xdr:col>72</xdr:col>
      <xdr:colOff>38100</xdr:colOff>
      <xdr:row>78</xdr:row>
      <xdr:rowOff>13129</xdr:rowOff>
    </xdr:to>
    <xdr:sp macro="" textlink="">
      <xdr:nvSpPr>
        <xdr:cNvPr id="643" name="フローチャート: 判断 642"/>
        <xdr:cNvSpPr/>
      </xdr:nvSpPr>
      <xdr:spPr>
        <a:xfrm>
          <a:off x="13652500" y="1328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29656</xdr:rowOff>
    </xdr:from>
    <xdr:ext cx="469744" cy="259045"/>
    <xdr:sp macro="" textlink="">
      <xdr:nvSpPr>
        <xdr:cNvPr id="644" name="テキスト ボックス 643"/>
        <xdr:cNvSpPr txBox="1"/>
      </xdr:nvSpPr>
      <xdr:spPr>
        <a:xfrm>
          <a:off x="13468428" y="130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125750</xdr:rowOff>
    </xdr:from>
    <xdr:to>
      <xdr:col>67</xdr:col>
      <xdr:colOff>101600</xdr:colOff>
      <xdr:row>78</xdr:row>
      <xdr:rowOff>55900</xdr:rowOff>
    </xdr:to>
    <xdr:sp macro="" textlink="">
      <xdr:nvSpPr>
        <xdr:cNvPr id="645" name="フローチャート: 判断 644"/>
        <xdr:cNvSpPr/>
      </xdr:nvSpPr>
      <xdr:spPr>
        <a:xfrm>
          <a:off x="12763500" y="133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72427</xdr:rowOff>
    </xdr:from>
    <xdr:ext cx="469744" cy="259045"/>
    <xdr:sp macro="" textlink="">
      <xdr:nvSpPr>
        <xdr:cNvPr id="646" name="テキスト ボックス 645"/>
        <xdr:cNvSpPr txBox="1"/>
      </xdr:nvSpPr>
      <xdr:spPr>
        <a:xfrm>
          <a:off x="12579428" y="1310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61948</xdr:rowOff>
    </xdr:from>
    <xdr:to>
      <xdr:col>85</xdr:col>
      <xdr:colOff>177800</xdr:colOff>
      <xdr:row>71</xdr:row>
      <xdr:rowOff>163548</xdr:rowOff>
    </xdr:to>
    <xdr:sp macro="" textlink="">
      <xdr:nvSpPr>
        <xdr:cNvPr id="652" name="楕円 651"/>
        <xdr:cNvSpPr/>
      </xdr:nvSpPr>
      <xdr:spPr>
        <a:xfrm>
          <a:off x="16268700" y="122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14975</xdr:rowOff>
    </xdr:from>
    <xdr:ext cx="534377" cy="259045"/>
    <xdr:sp macro="" textlink="">
      <xdr:nvSpPr>
        <xdr:cNvPr id="653" name="災害復旧費該当値テキスト"/>
        <xdr:cNvSpPr txBox="1"/>
      </xdr:nvSpPr>
      <xdr:spPr>
        <a:xfrm>
          <a:off x="16370300" y="121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81790</xdr:rowOff>
    </xdr:from>
    <xdr:to>
      <xdr:col>81</xdr:col>
      <xdr:colOff>101600</xdr:colOff>
      <xdr:row>79</xdr:row>
      <xdr:rowOff>11940</xdr:rowOff>
    </xdr:to>
    <xdr:sp macro="" textlink="">
      <xdr:nvSpPr>
        <xdr:cNvPr id="654" name="楕円 653"/>
        <xdr:cNvSpPr/>
      </xdr:nvSpPr>
      <xdr:spPr>
        <a:xfrm>
          <a:off x="15430500" y="134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3067</xdr:rowOff>
    </xdr:from>
    <xdr:ext cx="378565" cy="259045"/>
    <xdr:sp macro="" textlink="">
      <xdr:nvSpPr>
        <xdr:cNvPr id="655" name="テキスト ボックス 654"/>
        <xdr:cNvSpPr txBox="1"/>
      </xdr:nvSpPr>
      <xdr:spPr>
        <a:xfrm>
          <a:off x="15292017" y="1354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59661</xdr:rowOff>
    </xdr:from>
    <xdr:to>
      <xdr:col>76</xdr:col>
      <xdr:colOff>165100</xdr:colOff>
      <xdr:row>78</xdr:row>
      <xdr:rowOff>161261</xdr:rowOff>
    </xdr:to>
    <xdr:sp macro="" textlink="">
      <xdr:nvSpPr>
        <xdr:cNvPr id="656" name="楕円 655"/>
        <xdr:cNvSpPr/>
      </xdr:nvSpPr>
      <xdr:spPr>
        <a:xfrm>
          <a:off x="14541500" y="1343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152388</xdr:rowOff>
    </xdr:from>
    <xdr:ext cx="469744" cy="259045"/>
    <xdr:sp macro="" textlink="">
      <xdr:nvSpPr>
        <xdr:cNvPr id="657" name="テキスト ボックス 656"/>
        <xdr:cNvSpPr txBox="1"/>
      </xdr:nvSpPr>
      <xdr:spPr>
        <a:xfrm>
          <a:off x="14357428" y="1352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41877</xdr:rowOff>
    </xdr:from>
    <xdr:to>
      <xdr:col>72</xdr:col>
      <xdr:colOff>38100</xdr:colOff>
      <xdr:row>78</xdr:row>
      <xdr:rowOff>143477</xdr:rowOff>
    </xdr:to>
    <xdr:sp macro="" textlink="">
      <xdr:nvSpPr>
        <xdr:cNvPr id="658" name="楕円 657"/>
        <xdr:cNvSpPr/>
      </xdr:nvSpPr>
      <xdr:spPr>
        <a:xfrm>
          <a:off x="13652500" y="134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134604</xdr:rowOff>
    </xdr:from>
    <xdr:ext cx="469744" cy="259045"/>
    <xdr:sp macro="" textlink="">
      <xdr:nvSpPr>
        <xdr:cNvPr id="659" name="テキスト ボックス 658"/>
        <xdr:cNvSpPr txBox="1"/>
      </xdr:nvSpPr>
      <xdr:spPr>
        <a:xfrm>
          <a:off x="13468428" y="1350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45374</xdr:rowOff>
    </xdr:from>
    <xdr:to>
      <xdr:col>67</xdr:col>
      <xdr:colOff>101600</xdr:colOff>
      <xdr:row>78</xdr:row>
      <xdr:rowOff>146974</xdr:rowOff>
    </xdr:to>
    <xdr:sp macro="" textlink="">
      <xdr:nvSpPr>
        <xdr:cNvPr id="660" name="楕円 659"/>
        <xdr:cNvSpPr/>
      </xdr:nvSpPr>
      <xdr:spPr>
        <a:xfrm>
          <a:off x="12763500" y="134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138101</xdr:rowOff>
    </xdr:from>
    <xdr:ext cx="469744" cy="259045"/>
    <xdr:sp macro="" textlink="">
      <xdr:nvSpPr>
        <xdr:cNvPr id="661" name="テキスト ボックス 660"/>
        <xdr:cNvSpPr txBox="1"/>
      </xdr:nvSpPr>
      <xdr:spPr>
        <a:xfrm>
          <a:off x="12579428" y="1351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91629</xdr:rowOff>
    </xdr:from>
    <xdr:to>
      <xdr:col>85</xdr:col>
      <xdr:colOff>127000</xdr:colOff>
      <xdr:row>93</xdr:row>
      <xdr:rowOff>154118</xdr:rowOff>
    </xdr:to>
    <xdr:cxnSp macro="">
      <xdr:nvCxnSpPr>
        <xdr:cNvPr id="692" name="直線コネクタ 691"/>
        <xdr:cNvCxnSpPr/>
      </xdr:nvCxnSpPr>
      <xdr:spPr>
        <a:xfrm flipV="1">
          <a:off x="15481300" y="16036479"/>
          <a:ext cx="838200" cy="6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150020</xdr:rowOff>
    </xdr:from>
    <xdr:to>
      <xdr:col>81</xdr:col>
      <xdr:colOff>50800</xdr:colOff>
      <xdr:row>93</xdr:row>
      <xdr:rowOff>154118</xdr:rowOff>
    </xdr:to>
    <xdr:cxnSp macro="">
      <xdr:nvCxnSpPr>
        <xdr:cNvPr id="695" name="直線コネクタ 694"/>
        <xdr:cNvCxnSpPr/>
      </xdr:nvCxnSpPr>
      <xdr:spPr>
        <a:xfrm>
          <a:off x="14592300" y="16094870"/>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122358</xdr:rowOff>
    </xdr:from>
    <xdr:to>
      <xdr:col>76</xdr:col>
      <xdr:colOff>114300</xdr:colOff>
      <xdr:row>93</xdr:row>
      <xdr:rowOff>150020</xdr:rowOff>
    </xdr:to>
    <xdr:cxnSp macro="">
      <xdr:nvCxnSpPr>
        <xdr:cNvPr id="698" name="直線コネクタ 697"/>
        <xdr:cNvCxnSpPr/>
      </xdr:nvCxnSpPr>
      <xdr:spPr>
        <a:xfrm>
          <a:off x="13703300" y="16067208"/>
          <a:ext cx="8890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102336</xdr:rowOff>
    </xdr:from>
    <xdr:ext cx="534377" cy="259045"/>
    <xdr:sp macro="" textlink="">
      <xdr:nvSpPr>
        <xdr:cNvPr id="700" name="テキスト ボックス 699"/>
        <xdr:cNvSpPr txBox="1"/>
      </xdr:nvSpPr>
      <xdr:spPr>
        <a:xfrm>
          <a:off x="14325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122358</xdr:rowOff>
    </xdr:from>
    <xdr:to>
      <xdr:col>71</xdr:col>
      <xdr:colOff>177800</xdr:colOff>
      <xdr:row>93</xdr:row>
      <xdr:rowOff>137283</xdr:rowOff>
    </xdr:to>
    <xdr:cxnSp macro="">
      <xdr:nvCxnSpPr>
        <xdr:cNvPr id="701" name="直線コネクタ 700"/>
        <xdr:cNvCxnSpPr/>
      </xdr:nvCxnSpPr>
      <xdr:spPr>
        <a:xfrm flipV="1">
          <a:off x="12814300" y="16067208"/>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14491</xdr:rowOff>
    </xdr:from>
    <xdr:to>
      <xdr:col>72</xdr:col>
      <xdr:colOff>38100</xdr:colOff>
      <xdr:row>94</xdr:row>
      <xdr:rowOff>116091</xdr:rowOff>
    </xdr:to>
    <xdr:sp macro="" textlink="">
      <xdr:nvSpPr>
        <xdr:cNvPr id="702" name="フローチャート: 判断 701"/>
        <xdr:cNvSpPr/>
      </xdr:nvSpPr>
      <xdr:spPr>
        <a:xfrm>
          <a:off x="13652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107218</xdr:rowOff>
    </xdr:from>
    <xdr:ext cx="534377" cy="259045"/>
    <xdr:sp macro="" textlink="">
      <xdr:nvSpPr>
        <xdr:cNvPr id="703" name="テキスト ボックス 702"/>
        <xdr:cNvSpPr txBox="1"/>
      </xdr:nvSpPr>
      <xdr:spPr>
        <a:xfrm>
          <a:off x="13436111" y="162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19960</xdr:rowOff>
    </xdr:from>
    <xdr:to>
      <xdr:col>67</xdr:col>
      <xdr:colOff>101600</xdr:colOff>
      <xdr:row>94</xdr:row>
      <xdr:rowOff>121560</xdr:rowOff>
    </xdr:to>
    <xdr:sp macro="" textlink="">
      <xdr:nvSpPr>
        <xdr:cNvPr id="704" name="フローチャート: 判断 703"/>
        <xdr:cNvSpPr/>
      </xdr:nvSpPr>
      <xdr:spPr>
        <a:xfrm>
          <a:off x="12763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112687</xdr:rowOff>
    </xdr:from>
    <xdr:ext cx="534377" cy="259045"/>
    <xdr:sp macro="" textlink="">
      <xdr:nvSpPr>
        <xdr:cNvPr id="705" name="テキスト ボックス 704"/>
        <xdr:cNvSpPr txBox="1"/>
      </xdr:nvSpPr>
      <xdr:spPr>
        <a:xfrm>
          <a:off x="12547111" y="162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40829</xdr:rowOff>
    </xdr:from>
    <xdr:to>
      <xdr:col>85</xdr:col>
      <xdr:colOff>177800</xdr:colOff>
      <xdr:row>93</xdr:row>
      <xdr:rowOff>142429</xdr:rowOff>
    </xdr:to>
    <xdr:sp macro="" textlink="">
      <xdr:nvSpPr>
        <xdr:cNvPr id="711" name="楕円 710"/>
        <xdr:cNvSpPr/>
      </xdr:nvSpPr>
      <xdr:spPr>
        <a:xfrm>
          <a:off x="16268700" y="159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63706</xdr:rowOff>
    </xdr:from>
    <xdr:ext cx="534377" cy="259045"/>
    <xdr:sp macro="" textlink="">
      <xdr:nvSpPr>
        <xdr:cNvPr id="712" name="公債費該当値テキスト"/>
        <xdr:cNvSpPr txBox="1"/>
      </xdr:nvSpPr>
      <xdr:spPr>
        <a:xfrm>
          <a:off x="16370300" y="158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103318</xdr:rowOff>
    </xdr:from>
    <xdr:to>
      <xdr:col>81</xdr:col>
      <xdr:colOff>101600</xdr:colOff>
      <xdr:row>94</xdr:row>
      <xdr:rowOff>33468</xdr:rowOff>
    </xdr:to>
    <xdr:sp macro="" textlink="">
      <xdr:nvSpPr>
        <xdr:cNvPr id="713" name="楕円 712"/>
        <xdr:cNvSpPr/>
      </xdr:nvSpPr>
      <xdr:spPr>
        <a:xfrm>
          <a:off x="15430500" y="160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49995</xdr:rowOff>
    </xdr:from>
    <xdr:ext cx="534377" cy="259045"/>
    <xdr:sp macro="" textlink="">
      <xdr:nvSpPr>
        <xdr:cNvPr id="714" name="テキスト ボックス 713"/>
        <xdr:cNvSpPr txBox="1"/>
      </xdr:nvSpPr>
      <xdr:spPr>
        <a:xfrm>
          <a:off x="15214111" y="158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99220</xdr:rowOff>
    </xdr:from>
    <xdr:to>
      <xdr:col>76</xdr:col>
      <xdr:colOff>165100</xdr:colOff>
      <xdr:row>94</xdr:row>
      <xdr:rowOff>29370</xdr:rowOff>
    </xdr:to>
    <xdr:sp macro="" textlink="">
      <xdr:nvSpPr>
        <xdr:cNvPr id="715" name="楕円 714"/>
        <xdr:cNvSpPr/>
      </xdr:nvSpPr>
      <xdr:spPr>
        <a:xfrm>
          <a:off x="14541500" y="1604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45897</xdr:rowOff>
    </xdr:from>
    <xdr:ext cx="534377" cy="259045"/>
    <xdr:sp macro="" textlink="">
      <xdr:nvSpPr>
        <xdr:cNvPr id="716" name="テキスト ボックス 715"/>
        <xdr:cNvSpPr txBox="1"/>
      </xdr:nvSpPr>
      <xdr:spPr>
        <a:xfrm>
          <a:off x="14325111" y="1581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71558</xdr:rowOff>
    </xdr:from>
    <xdr:to>
      <xdr:col>72</xdr:col>
      <xdr:colOff>38100</xdr:colOff>
      <xdr:row>94</xdr:row>
      <xdr:rowOff>1708</xdr:rowOff>
    </xdr:to>
    <xdr:sp macro="" textlink="">
      <xdr:nvSpPr>
        <xdr:cNvPr id="717" name="楕円 716"/>
        <xdr:cNvSpPr/>
      </xdr:nvSpPr>
      <xdr:spPr>
        <a:xfrm>
          <a:off x="13652500" y="160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18235</xdr:rowOff>
    </xdr:from>
    <xdr:ext cx="534377" cy="259045"/>
    <xdr:sp macro="" textlink="">
      <xdr:nvSpPr>
        <xdr:cNvPr id="718" name="テキスト ボックス 717"/>
        <xdr:cNvSpPr txBox="1"/>
      </xdr:nvSpPr>
      <xdr:spPr>
        <a:xfrm>
          <a:off x="13436111" y="157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86483</xdr:rowOff>
    </xdr:from>
    <xdr:to>
      <xdr:col>67</xdr:col>
      <xdr:colOff>101600</xdr:colOff>
      <xdr:row>94</xdr:row>
      <xdr:rowOff>16633</xdr:rowOff>
    </xdr:to>
    <xdr:sp macro="" textlink="">
      <xdr:nvSpPr>
        <xdr:cNvPr id="719" name="楕円 718"/>
        <xdr:cNvSpPr/>
      </xdr:nvSpPr>
      <xdr:spPr>
        <a:xfrm>
          <a:off x="12763500" y="1603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33160</xdr:rowOff>
    </xdr:from>
    <xdr:ext cx="534377" cy="259045"/>
    <xdr:sp macro="" textlink="">
      <xdr:nvSpPr>
        <xdr:cNvPr id="720" name="テキスト ボックス 719"/>
        <xdr:cNvSpPr txBox="1"/>
      </xdr:nvSpPr>
      <xdr:spPr>
        <a:xfrm>
          <a:off x="12547111" y="1580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139609</xdr:rowOff>
    </xdr:from>
    <xdr:to>
      <xdr:col>116</xdr:col>
      <xdr:colOff>63500</xdr:colOff>
      <xdr:row>38</xdr:row>
      <xdr:rowOff>139700</xdr:rowOff>
    </xdr:to>
    <xdr:cxnSp macro="">
      <xdr:nvCxnSpPr>
        <xdr:cNvPr id="747" name="直線コネクタ 746"/>
        <xdr:cNvCxnSpPr/>
      </xdr:nvCxnSpPr>
      <xdr:spPr>
        <a:xfrm>
          <a:off x="21323300" y="665470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139288</xdr:rowOff>
    </xdr:from>
    <xdr:to>
      <xdr:col>111</xdr:col>
      <xdr:colOff>177800</xdr:colOff>
      <xdr:row>38</xdr:row>
      <xdr:rowOff>139609</xdr:rowOff>
    </xdr:to>
    <xdr:cxnSp macro="">
      <xdr:nvCxnSpPr>
        <xdr:cNvPr id="750" name="直線コネクタ 749"/>
        <xdr:cNvCxnSpPr/>
      </xdr:nvCxnSpPr>
      <xdr:spPr>
        <a:xfrm>
          <a:off x="20434300" y="6654388"/>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108702</xdr:rowOff>
    </xdr:from>
    <xdr:to>
      <xdr:col>107</xdr:col>
      <xdr:colOff>50800</xdr:colOff>
      <xdr:row>38</xdr:row>
      <xdr:rowOff>139288</xdr:rowOff>
    </xdr:to>
    <xdr:cxnSp macro="">
      <xdr:nvCxnSpPr>
        <xdr:cNvPr id="753" name="直線コネクタ 752"/>
        <xdr:cNvCxnSpPr/>
      </xdr:nvCxnSpPr>
      <xdr:spPr>
        <a:xfrm>
          <a:off x="19545300" y="6623802"/>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108702</xdr:rowOff>
    </xdr:from>
    <xdr:to>
      <xdr:col>102</xdr:col>
      <xdr:colOff>114300</xdr:colOff>
      <xdr:row>38</xdr:row>
      <xdr:rowOff>139700</xdr:rowOff>
    </xdr:to>
    <xdr:cxnSp macro="">
      <xdr:nvCxnSpPr>
        <xdr:cNvPr id="756" name="直線コネクタ 755"/>
        <xdr:cNvCxnSpPr/>
      </xdr:nvCxnSpPr>
      <xdr:spPr>
        <a:xfrm flipV="1">
          <a:off x="18656300" y="6623802"/>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3365</xdr:rowOff>
    </xdr:from>
    <xdr:ext cx="378565" cy="259045"/>
    <xdr:sp macro="" textlink="">
      <xdr:nvSpPr>
        <xdr:cNvPr id="758" name="テキスト ボックス 757"/>
        <xdr:cNvSpPr txBox="1"/>
      </xdr:nvSpPr>
      <xdr:spPr>
        <a:xfrm>
          <a:off x="19356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88809</xdr:rowOff>
    </xdr:from>
    <xdr:to>
      <xdr:col>112</xdr:col>
      <xdr:colOff>38100</xdr:colOff>
      <xdr:row>39</xdr:row>
      <xdr:rowOff>18959</xdr:rowOff>
    </xdr:to>
    <xdr:sp macro="" textlink="">
      <xdr:nvSpPr>
        <xdr:cNvPr id="768" name="楕円 767"/>
        <xdr:cNvSpPr/>
      </xdr:nvSpPr>
      <xdr:spPr>
        <a:xfrm>
          <a:off x="21272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10086</xdr:rowOff>
    </xdr:from>
    <xdr:ext cx="249299" cy="259045"/>
    <xdr:sp macro="" textlink="">
      <xdr:nvSpPr>
        <xdr:cNvPr id="769" name="テキスト ボックス 768"/>
        <xdr:cNvSpPr txBox="1"/>
      </xdr:nvSpPr>
      <xdr:spPr>
        <a:xfrm>
          <a:off x="21198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88488</xdr:rowOff>
    </xdr:from>
    <xdr:to>
      <xdr:col>107</xdr:col>
      <xdr:colOff>101600</xdr:colOff>
      <xdr:row>39</xdr:row>
      <xdr:rowOff>18638</xdr:rowOff>
    </xdr:to>
    <xdr:sp macro="" textlink="">
      <xdr:nvSpPr>
        <xdr:cNvPr id="770" name="楕円 769"/>
        <xdr:cNvSpPr/>
      </xdr:nvSpPr>
      <xdr:spPr>
        <a:xfrm>
          <a:off x="20383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9765</xdr:rowOff>
    </xdr:from>
    <xdr:ext cx="249299" cy="259045"/>
    <xdr:sp macro="" textlink="">
      <xdr:nvSpPr>
        <xdr:cNvPr id="771" name="テキスト ボックス 770"/>
        <xdr:cNvSpPr txBox="1"/>
      </xdr:nvSpPr>
      <xdr:spPr>
        <a:xfrm>
          <a:off x="20309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57902</xdr:rowOff>
    </xdr:from>
    <xdr:to>
      <xdr:col>102</xdr:col>
      <xdr:colOff>165100</xdr:colOff>
      <xdr:row>38</xdr:row>
      <xdr:rowOff>159502</xdr:rowOff>
    </xdr:to>
    <xdr:sp macro="" textlink="">
      <xdr:nvSpPr>
        <xdr:cNvPr id="772" name="楕円 771"/>
        <xdr:cNvSpPr/>
      </xdr:nvSpPr>
      <xdr:spPr>
        <a:xfrm>
          <a:off x="19494500" y="6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4579</xdr:rowOff>
    </xdr:from>
    <xdr:ext cx="378565" cy="259045"/>
    <xdr:sp macro="" textlink="">
      <xdr:nvSpPr>
        <xdr:cNvPr id="773" name="テキスト ボックス 772"/>
        <xdr:cNvSpPr txBox="1"/>
      </xdr:nvSpPr>
      <xdr:spPr>
        <a:xfrm>
          <a:off x="19356017" y="634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災害復旧費及び民生費が大きく上昇した理由は、令和４年８月に発生した大雨災害の影響によるものである。</a:t>
          </a:r>
        </a:p>
        <a:p>
          <a:r>
            <a:rPr kumimoji="1" lang="ja-JP" altLang="en-US" sz="1300">
              <a:latin typeface="ＭＳ Ｐゴシック" panose="020B0600070205080204" pitchFamily="50" charset="-128"/>
              <a:ea typeface="ＭＳ Ｐゴシック" panose="020B0600070205080204" pitchFamily="50" charset="-128"/>
            </a:rPr>
            <a:t>　土木費が類似団体平均と比較して高止まりしている要因は、下水道事業への出資金の影響によるものである。</a:t>
          </a:r>
        </a:p>
        <a:p>
          <a:r>
            <a:rPr kumimoji="1" lang="ja-JP" altLang="en-US" sz="1300">
              <a:latin typeface="ＭＳ Ｐゴシック" panose="020B0600070205080204" pitchFamily="50" charset="-128"/>
              <a:ea typeface="ＭＳ Ｐゴシック" panose="020B0600070205080204" pitchFamily="50" charset="-128"/>
            </a:rPr>
            <a:t>　また、消防費が類似団体平均と比較して高止まりしているのは、広大な面積を有していることが主な要因である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比６．０５ポイント減少しているが、これは、令和４年８月に発生した大雨災害の復旧事業や普通交付税減額に伴う財源不足に充てるため約１４．４億円減少したことが主な要因である。</a:t>
          </a:r>
        </a:p>
        <a:p>
          <a:r>
            <a:rPr kumimoji="1" lang="ja-JP" altLang="en-US" sz="1400">
              <a:latin typeface="ＭＳ ゴシック" pitchFamily="49" charset="-128"/>
              <a:ea typeface="ＭＳ ゴシック" pitchFamily="49" charset="-128"/>
            </a:rPr>
            <a:t>　また、実質収支額は約２．８億円の減額となったことにより、前年度と比較し１．０７ポイント減少している。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新潟県村上市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全会計で赤字額は出ていないものの、今後は市税や普通交付税等の一般財源の確保が困難となることから、更なる行財政改革を進める必要がある。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95</v>
      </c>
      <c r="AZ4" s="412"/>
      <c r="BA4" s="412"/>
      <c r="BB4" s="412"/>
      <c r="BC4" s="412"/>
      <c r="BD4" s="412"/>
      <c r="BE4" s="412"/>
      <c r="BF4" s="412"/>
      <c r="BG4" s="412"/>
      <c r="BH4" s="412"/>
      <c r="BI4" s="412"/>
      <c r="BJ4" s="412"/>
      <c r="BK4" s="412"/>
      <c r="BL4" s="412"/>
      <c r="BM4" s="413"/>
      <c r="BN4" s="414">
        <v>43014379</v>
      </c>
      <c r="BO4" s="415"/>
      <c r="BP4" s="415"/>
      <c r="BQ4" s="415"/>
      <c r="BR4" s="415"/>
      <c r="BS4" s="415"/>
      <c r="BT4" s="415"/>
      <c r="BU4" s="416"/>
      <c r="BV4" s="414">
        <v>38046509</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6.7</v>
      </c>
      <c r="CU4" s="589"/>
      <c r="CV4" s="589"/>
      <c r="CW4" s="589"/>
      <c r="CX4" s="589"/>
      <c r="CY4" s="589"/>
      <c r="CZ4" s="589"/>
      <c r="DA4" s="590"/>
      <c r="DB4" s="588">
        <v>7.8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97</v>
      </c>
      <c r="AN5" s="393"/>
      <c r="AO5" s="393"/>
      <c r="AP5" s="393"/>
      <c r="AQ5" s="393"/>
      <c r="AR5" s="393"/>
      <c r="AS5" s="393"/>
      <c r="AT5" s="394"/>
      <c r="AU5" s="466" t="s">
        <v>98</v>
      </c>
      <c r="AV5" s="467"/>
      <c r="AW5" s="467"/>
      <c r="AX5" s="467"/>
      <c r="AY5" s="399" t="s">
        <v>99</v>
      </c>
      <c r="AZ5" s="400"/>
      <c r="BA5" s="400"/>
      <c r="BB5" s="400"/>
      <c r="BC5" s="400"/>
      <c r="BD5" s="400"/>
      <c r="BE5" s="400"/>
      <c r="BF5" s="400"/>
      <c r="BG5" s="400"/>
      <c r="BH5" s="400"/>
      <c r="BI5" s="400"/>
      <c r="BJ5" s="400"/>
      <c r="BK5" s="400"/>
      <c r="BL5" s="400"/>
      <c r="BM5" s="401"/>
      <c r="BN5" s="419">
        <v>39868342</v>
      </c>
      <c r="BO5" s="420"/>
      <c r="BP5" s="420"/>
      <c r="BQ5" s="420"/>
      <c r="BR5" s="420"/>
      <c r="BS5" s="420"/>
      <c r="BT5" s="420"/>
      <c r="BU5" s="421"/>
      <c r="BV5" s="419">
        <v>36211024</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90</v>
      </c>
      <c r="CU5" s="390"/>
      <c r="CV5" s="390"/>
      <c r="CW5" s="390"/>
      <c r="CX5" s="390"/>
      <c r="CY5" s="390"/>
      <c r="CZ5" s="390"/>
      <c r="DA5" s="391"/>
      <c r="DB5" s="389">
        <v>85.5</v>
      </c>
      <c r="DC5" s="390"/>
      <c r="DD5" s="390"/>
      <c r="DE5" s="390"/>
      <c r="DF5" s="390"/>
      <c r="DG5" s="390"/>
      <c r="DH5" s="390"/>
      <c r="DI5" s="391"/>
    </row>
    <row r="6" spans="1:119" ht="18.75" customHeight="1" x14ac:dyDescent="0.15">
      <c r="A6" s="181"/>
      <c r="B6" s="565" t="s">
        <v>101</v>
      </c>
      <c r="C6" s="443"/>
      <c r="D6" s="443"/>
      <c r="E6" s="566"/>
      <c r="F6" s="566"/>
      <c r="G6" s="566"/>
      <c r="H6" s="566"/>
      <c r="I6" s="566"/>
      <c r="J6" s="566"/>
      <c r="K6" s="566"/>
      <c r="L6" s="566" t="s">
        <v>102</v>
      </c>
      <c r="M6" s="566"/>
      <c r="N6" s="566"/>
      <c r="O6" s="566"/>
      <c r="P6" s="566"/>
      <c r="Q6" s="566"/>
      <c r="R6" s="441"/>
      <c r="S6" s="441"/>
      <c r="T6" s="441"/>
      <c r="U6" s="441"/>
      <c r="V6" s="572"/>
      <c r="W6" s="500" t="s">
        <v>103</v>
      </c>
      <c r="X6" s="442"/>
      <c r="Y6" s="442"/>
      <c r="Z6" s="442"/>
      <c r="AA6" s="442"/>
      <c r="AB6" s="443"/>
      <c r="AC6" s="577" t="s">
        <v>104</v>
      </c>
      <c r="AD6" s="578"/>
      <c r="AE6" s="578"/>
      <c r="AF6" s="578"/>
      <c r="AG6" s="578"/>
      <c r="AH6" s="578"/>
      <c r="AI6" s="578"/>
      <c r="AJ6" s="578"/>
      <c r="AK6" s="578"/>
      <c r="AL6" s="579"/>
      <c r="AM6" s="478" t="s">
        <v>105</v>
      </c>
      <c r="AN6" s="393"/>
      <c r="AO6" s="393"/>
      <c r="AP6" s="393"/>
      <c r="AQ6" s="393"/>
      <c r="AR6" s="393"/>
      <c r="AS6" s="393"/>
      <c r="AT6" s="394"/>
      <c r="AU6" s="466" t="s">
        <v>98</v>
      </c>
      <c r="AV6" s="467"/>
      <c r="AW6" s="467"/>
      <c r="AX6" s="467"/>
      <c r="AY6" s="399" t="s">
        <v>106</v>
      </c>
      <c r="AZ6" s="400"/>
      <c r="BA6" s="400"/>
      <c r="BB6" s="400"/>
      <c r="BC6" s="400"/>
      <c r="BD6" s="400"/>
      <c r="BE6" s="400"/>
      <c r="BF6" s="400"/>
      <c r="BG6" s="400"/>
      <c r="BH6" s="400"/>
      <c r="BI6" s="400"/>
      <c r="BJ6" s="400"/>
      <c r="BK6" s="400"/>
      <c r="BL6" s="400"/>
      <c r="BM6" s="401"/>
      <c r="BN6" s="419">
        <v>3146037</v>
      </c>
      <c r="BO6" s="420"/>
      <c r="BP6" s="420"/>
      <c r="BQ6" s="420"/>
      <c r="BR6" s="420"/>
      <c r="BS6" s="420"/>
      <c r="BT6" s="420"/>
      <c r="BU6" s="421"/>
      <c r="BV6" s="419">
        <v>1835485</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91.1</v>
      </c>
      <c r="CU6" s="563"/>
      <c r="CV6" s="563"/>
      <c r="CW6" s="563"/>
      <c r="CX6" s="563"/>
      <c r="CY6" s="563"/>
      <c r="CZ6" s="563"/>
      <c r="DA6" s="564"/>
      <c r="DB6" s="562">
        <v>88.1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108</v>
      </c>
      <c r="AN7" s="393"/>
      <c r="AO7" s="393"/>
      <c r="AP7" s="393"/>
      <c r="AQ7" s="393"/>
      <c r="AR7" s="393"/>
      <c r="AS7" s="393"/>
      <c r="AT7" s="394"/>
      <c r="AU7" s="466" t="s">
        <v>109</v>
      </c>
      <c r="AV7" s="467"/>
      <c r="AW7" s="467"/>
      <c r="AX7" s="467"/>
      <c r="AY7" s="399" t="s">
        <v>110</v>
      </c>
      <c r="AZ7" s="400"/>
      <c r="BA7" s="400"/>
      <c r="BB7" s="400"/>
      <c r="BC7" s="400"/>
      <c r="BD7" s="400"/>
      <c r="BE7" s="400"/>
      <c r="BF7" s="400"/>
      <c r="BG7" s="400"/>
      <c r="BH7" s="400"/>
      <c r="BI7" s="400"/>
      <c r="BJ7" s="400"/>
      <c r="BK7" s="400"/>
      <c r="BL7" s="400"/>
      <c r="BM7" s="401"/>
      <c r="BN7" s="419">
        <v>1679021</v>
      </c>
      <c r="BO7" s="420"/>
      <c r="BP7" s="420"/>
      <c r="BQ7" s="420"/>
      <c r="BR7" s="420"/>
      <c r="BS7" s="420"/>
      <c r="BT7" s="420"/>
      <c r="BU7" s="421"/>
      <c r="BV7" s="419">
        <v>82479</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21802914</v>
      </c>
      <c r="CU7" s="420"/>
      <c r="CV7" s="420"/>
      <c r="CW7" s="420"/>
      <c r="CX7" s="420"/>
      <c r="CY7" s="420"/>
      <c r="CZ7" s="420"/>
      <c r="DA7" s="421"/>
      <c r="DB7" s="419">
        <v>22471015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112</v>
      </c>
      <c r="AN8" s="393"/>
      <c r="AO8" s="393"/>
      <c r="AP8" s="393"/>
      <c r="AQ8" s="393"/>
      <c r="AR8" s="393"/>
      <c r="AS8" s="393"/>
      <c r="AT8" s="394"/>
      <c r="AU8" s="466" t="s">
        <v>113</v>
      </c>
      <c r="AV8" s="467"/>
      <c r="AW8" s="467"/>
      <c r="AX8" s="467"/>
      <c r="AY8" s="399" t="s">
        <v>114</v>
      </c>
      <c r="AZ8" s="400"/>
      <c r="BA8" s="400"/>
      <c r="BB8" s="400"/>
      <c r="BC8" s="400"/>
      <c r="BD8" s="400"/>
      <c r="BE8" s="400"/>
      <c r="BF8" s="400"/>
      <c r="BG8" s="400"/>
      <c r="BH8" s="400"/>
      <c r="BI8" s="400"/>
      <c r="BJ8" s="400"/>
      <c r="BK8" s="400"/>
      <c r="BL8" s="400"/>
      <c r="BM8" s="401"/>
      <c r="BN8" s="419">
        <v>1467016</v>
      </c>
      <c r="BO8" s="420"/>
      <c r="BP8" s="420"/>
      <c r="BQ8" s="420"/>
      <c r="BR8" s="420"/>
      <c r="BS8" s="420"/>
      <c r="BT8" s="420"/>
      <c r="BU8" s="421"/>
      <c r="BV8" s="419">
        <v>1753006</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2">
        <v>0.34</v>
      </c>
      <c r="CU8" s="523"/>
      <c r="CV8" s="523"/>
      <c r="CW8" s="523"/>
      <c r="CX8" s="523"/>
      <c r="CY8" s="523"/>
      <c r="CZ8" s="523"/>
      <c r="DA8" s="524"/>
      <c r="DB8" s="522">
        <v>0.34</v>
      </c>
      <c r="DC8" s="523"/>
      <c r="DD8" s="523"/>
      <c r="DE8" s="523"/>
      <c r="DF8" s="523"/>
      <c r="DG8" s="523"/>
      <c r="DH8" s="523"/>
      <c r="DI8" s="524"/>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57418</v>
      </c>
      <c r="S9" s="557"/>
      <c r="T9" s="557"/>
      <c r="U9" s="557"/>
      <c r="V9" s="558"/>
      <c r="W9" s="488" t="s">
        <v>118</v>
      </c>
      <c r="X9" s="489"/>
      <c r="Y9" s="489"/>
      <c r="Z9" s="489"/>
      <c r="AA9" s="489"/>
      <c r="AB9" s="489"/>
      <c r="AC9" s="489"/>
      <c r="AD9" s="489"/>
      <c r="AE9" s="489"/>
      <c r="AF9" s="489"/>
      <c r="AG9" s="489"/>
      <c r="AH9" s="489"/>
      <c r="AI9" s="489"/>
      <c r="AJ9" s="489"/>
      <c r="AK9" s="489"/>
      <c r="AL9" s="559"/>
      <c r="AM9" s="478" t="s">
        <v>119</v>
      </c>
      <c r="AN9" s="393"/>
      <c r="AO9" s="393"/>
      <c r="AP9" s="393"/>
      <c r="AQ9" s="393"/>
      <c r="AR9" s="393"/>
      <c r="AS9" s="393"/>
      <c r="AT9" s="394"/>
      <c r="AU9" s="466" t="s">
        <v>109</v>
      </c>
      <c r="AV9" s="467"/>
      <c r="AW9" s="467"/>
      <c r="AX9" s="467"/>
      <c r="AY9" s="399" t="s">
        <v>120</v>
      </c>
      <c r="AZ9" s="400"/>
      <c r="BA9" s="400"/>
      <c r="BB9" s="400"/>
      <c r="BC9" s="400"/>
      <c r="BD9" s="400"/>
      <c r="BE9" s="400"/>
      <c r="BF9" s="400"/>
      <c r="BG9" s="400"/>
      <c r="BH9" s="400"/>
      <c r="BI9" s="400"/>
      <c r="BJ9" s="400"/>
      <c r="BK9" s="400"/>
      <c r="BL9" s="400"/>
      <c r="BM9" s="401"/>
      <c r="BN9" s="419">
        <v>-285990</v>
      </c>
      <c r="BO9" s="420"/>
      <c r="BP9" s="420"/>
      <c r="BQ9" s="420"/>
      <c r="BR9" s="420"/>
      <c r="BS9" s="420"/>
      <c r="BT9" s="420"/>
      <c r="BU9" s="421"/>
      <c r="BV9" s="419">
        <v>-74408</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11.2</v>
      </c>
      <c r="CU9" s="390"/>
      <c r="CV9" s="390"/>
      <c r="CW9" s="390"/>
      <c r="CX9" s="390"/>
      <c r="CY9" s="390"/>
      <c r="CZ9" s="390"/>
      <c r="DA9" s="391"/>
      <c r="DB9" s="389">
        <v>12.3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62442</v>
      </c>
      <c r="S10" s="396"/>
      <c r="T10" s="396"/>
      <c r="U10" s="396"/>
      <c r="V10" s="398"/>
      <c r="W10" s="560"/>
      <c r="X10" s="370"/>
      <c r="Y10" s="370"/>
      <c r="Z10" s="370"/>
      <c r="AA10" s="370"/>
      <c r="AB10" s="370"/>
      <c r="AC10" s="370"/>
      <c r="AD10" s="370"/>
      <c r="AE10" s="370"/>
      <c r="AF10" s="370"/>
      <c r="AG10" s="370"/>
      <c r="AH10" s="370"/>
      <c r="AI10" s="370"/>
      <c r="AJ10" s="370"/>
      <c r="AK10" s="370"/>
      <c r="AL10" s="561"/>
      <c r="AM10" s="478" t="s">
        <v>123</v>
      </c>
      <c r="AN10" s="393"/>
      <c r="AO10" s="393"/>
      <c r="AP10" s="393"/>
      <c r="AQ10" s="393"/>
      <c r="AR10" s="393"/>
      <c r="AS10" s="393"/>
      <c r="AT10" s="394"/>
      <c r="AU10" s="466" t="s">
        <v>124</v>
      </c>
      <c r="AV10" s="467"/>
      <c r="AW10" s="467"/>
      <c r="AX10" s="467"/>
      <c r="AY10" s="399" t="s">
        <v>125</v>
      </c>
      <c r="AZ10" s="400"/>
      <c r="BA10" s="400"/>
      <c r="BB10" s="400"/>
      <c r="BC10" s="400"/>
      <c r="BD10" s="400"/>
      <c r="BE10" s="400"/>
      <c r="BF10" s="400"/>
      <c r="BG10" s="400"/>
      <c r="BH10" s="400"/>
      <c r="BI10" s="400"/>
      <c r="BJ10" s="400"/>
      <c r="BK10" s="400"/>
      <c r="BL10" s="400"/>
      <c r="BM10" s="401"/>
      <c r="BN10" s="419">
        <v>655</v>
      </c>
      <c r="BO10" s="420"/>
      <c r="BP10" s="420"/>
      <c r="BQ10" s="420"/>
      <c r="BR10" s="420"/>
      <c r="BS10" s="420"/>
      <c r="BT10" s="420"/>
      <c r="BU10" s="421"/>
      <c r="BV10" s="419">
        <v>1047575</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8" t="s">
        <v>129</v>
      </c>
      <c r="AN11" s="393"/>
      <c r="AO11" s="393"/>
      <c r="AP11" s="393"/>
      <c r="AQ11" s="393"/>
      <c r="AR11" s="393"/>
      <c r="AS11" s="393"/>
      <c r="AT11" s="394"/>
      <c r="AU11" s="466" t="s">
        <v>130</v>
      </c>
      <c r="AV11" s="467"/>
      <c r="AW11" s="467"/>
      <c r="AX11" s="467"/>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15">
      <c r="A12" s="181"/>
      <c r="B12" s="525" t="s">
        <v>135</v>
      </c>
      <c r="C12" s="526"/>
      <c r="D12" s="526"/>
      <c r="E12" s="526"/>
      <c r="F12" s="526"/>
      <c r="G12" s="526"/>
      <c r="H12" s="526"/>
      <c r="I12" s="526"/>
      <c r="J12" s="526"/>
      <c r="K12" s="527"/>
      <c r="L12" s="534" t="s">
        <v>136</v>
      </c>
      <c r="M12" s="535"/>
      <c r="N12" s="535"/>
      <c r="O12" s="535"/>
      <c r="P12" s="535"/>
      <c r="Q12" s="536"/>
      <c r="R12" s="537">
        <v>55919</v>
      </c>
      <c r="S12" s="538"/>
      <c r="T12" s="538"/>
      <c r="U12" s="538"/>
      <c r="V12" s="539"/>
      <c r="W12" s="540" t="s">
        <v>1</v>
      </c>
      <c r="X12" s="467"/>
      <c r="Y12" s="467"/>
      <c r="Z12" s="467"/>
      <c r="AA12" s="467"/>
      <c r="AB12" s="541"/>
      <c r="AC12" s="542" t="s">
        <v>137</v>
      </c>
      <c r="AD12" s="543"/>
      <c r="AE12" s="543"/>
      <c r="AF12" s="543"/>
      <c r="AG12" s="544"/>
      <c r="AH12" s="542" t="s">
        <v>138</v>
      </c>
      <c r="AI12" s="543"/>
      <c r="AJ12" s="543"/>
      <c r="AK12" s="543"/>
      <c r="AL12" s="545"/>
      <c r="AM12" s="478" t="s">
        <v>139</v>
      </c>
      <c r="AN12" s="393"/>
      <c r="AO12" s="393"/>
      <c r="AP12" s="393"/>
      <c r="AQ12" s="393"/>
      <c r="AR12" s="393"/>
      <c r="AS12" s="393"/>
      <c r="AT12" s="394"/>
      <c r="AU12" s="466" t="s">
        <v>130</v>
      </c>
      <c r="AV12" s="467"/>
      <c r="AW12" s="467"/>
      <c r="AX12" s="467"/>
      <c r="AY12" s="399" t="s">
        <v>140</v>
      </c>
      <c r="AZ12" s="400"/>
      <c r="BA12" s="400"/>
      <c r="BB12" s="400"/>
      <c r="BC12" s="400"/>
      <c r="BD12" s="400"/>
      <c r="BE12" s="400"/>
      <c r="BF12" s="400"/>
      <c r="BG12" s="400"/>
      <c r="BH12" s="400"/>
      <c r="BI12" s="400"/>
      <c r="BJ12" s="400"/>
      <c r="BK12" s="400"/>
      <c r="BL12" s="400"/>
      <c r="BM12" s="401"/>
      <c r="BN12" s="419">
        <v>1442000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142</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143</v>
      </c>
      <c r="N13" s="510"/>
      <c r="O13" s="510"/>
      <c r="P13" s="510"/>
      <c r="Q13" s="511"/>
      <c r="R13" s="512">
        <v>55604</v>
      </c>
      <c r="S13" s="513"/>
      <c r="T13" s="513"/>
      <c r="U13" s="513"/>
      <c r="V13" s="514"/>
      <c r="W13" s="500" t="s">
        <v>144</v>
      </c>
      <c r="X13" s="442"/>
      <c r="Y13" s="442"/>
      <c r="Z13" s="442"/>
      <c r="AA13" s="442"/>
      <c r="AB13" s="443"/>
      <c r="AC13" s="395">
        <v>2535</v>
      </c>
      <c r="AD13" s="396"/>
      <c r="AE13" s="396"/>
      <c r="AF13" s="396"/>
      <c r="AG13" s="397"/>
      <c r="AH13" s="395">
        <v>3021</v>
      </c>
      <c r="AI13" s="396"/>
      <c r="AJ13" s="396"/>
      <c r="AK13" s="396"/>
      <c r="AL13" s="398"/>
      <c r="AM13" s="478" t="s">
        <v>145</v>
      </c>
      <c r="AN13" s="393"/>
      <c r="AO13" s="393"/>
      <c r="AP13" s="393"/>
      <c r="AQ13" s="393"/>
      <c r="AR13" s="393"/>
      <c r="AS13" s="393"/>
      <c r="AT13" s="394"/>
      <c r="AU13" s="466" t="s">
        <v>130</v>
      </c>
      <c r="AV13" s="467"/>
      <c r="AW13" s="467"/>
      <c r="AX13" s="467"/>
      <c r="AY13" s="399" t="s">
        <v>146</v>
      </c>
      <c r="AZ13" s="400"/>
      <c r="BA13" s="400"/>
      <c r="BB13" s="400"/>
      <c r="BC13" s="400"/>
      <c r="BD13" s="400"/>
      <c r="BE13" s="400"/>
      <c r="BF13" s="400"/>
      <c r="BG13" s="400"/>
      <c r="BH13" s="400"/>
      <c r="BI13" s="400"/>
      <c r="BJ13" s="400"/>
      <c r="BK13" s="400"/>
      <c r="BL13" s="400"/>
      <c r="BM13" s="401"/>
      <c r="BN13" s="419">
        <v>-1727335</v>
      </c>
      <c r="BO13" s="420"/>
      <c r="BP13" s="420"/>
      <c r="BQ13" s="420"/>
      <c r="BR13" s="420"/>
      <c r="BS13" s="420"/>
      <c r="BT13" s="420"/>
      <c r="BU13" s="421"/>
      <c r="BV13" s="419">
        <v>973167</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11.7</v>
      </c>
      <c r="CU13" s="390"/>
      <c r="CV13" s="390"/>
      <c r="CW13" s="390"/>
      <c r="CX13" s="390"/>
      <c r="CY13" s="390"/>
      <c r="CZ13" s="390"/>
      <c r="DA13" s="391"/>
      <c r="DB13" s="389">
        <v>12.3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148</v>
      </c>
      <c r="M14" s="546"/>
      <c r="N14" s="546"/>
      <c r="O14" s="546"/>
      <c r="P14" s="546"/>
      <c r="Q14" s="547"/>
      <c r="R14" s="512">
        <v>57111</v>
      </c>
      <c r="S14" s="513"/>
      <c r="T14" s="513"/>
      <c r="U14" s="513"/>
      <c r="V14" s="514"/>
      <c r="W14" s="515"/>
      <c r="X14" s="445"/>
      <c r="Y14" s="445"/>
      <c r="Z14" s="445"/>
      <c r="AA14" s="445"/>
      <c r="AB14" s="446"/>
      <c r="AC14" s="505">
        <v>8.9</v>
      </c>
      <c r="AD14" s="506"/>
      <c r="AE14" s="506"/>
      <c r="AF14" s="506"/>
      <c r="AG14" s="507"/>
      <c r="AH14" s="505">
        <v>10</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6">
        <v>78.8</v>
      </c>
      <c r="CU14" s="517"/>
      <c r="CV14" s="517"/>
      <c r="CW14" s="517"/>
      <c r="CX14" s="517"/>
      <c r="CY14" s="517"/>
      <c r="CZ14" s="517"/>
      <c r="DA14" s="518"/>
      <c r="DB14" s="516">
        <v>92.9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150</v>
      </c>
      <c r="N15" s="510"/>
      <c r="O15" s="510"/>
      <c r="P15" s="510"/>
      <c r="Q15" s="511"/>
      <c r="R15" s="512">
        <v>56828</v>
      </c>
      <c r="S15" s="513"/>
      <c r="T15" s="513"/>
      <c r="U15" s="513"/>
      <c r="V15" s="514"/>
      <c r="W15" s="500" t="s">
        <v>151</v>
      </c>
      <c r="X15" s="442"/>
      <c r="Y15" s="442"/>
      <c r="Z15" s="442"/>
      <c r="AA15" s="442"/>
      <c r="AB15" s="443"/>
      <c r="AC15" s="395">
        <v>8996</v>
      </c>
      <c r="AD15" s="396"/>
      <c r="AE15" s="396"/>
      <c r="AF15" s="396"/>
      <c r="AG15" s="397"/>
      <c r="AH15" s="395">
        <v>9507</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6697837</v>
      </c>
      <c r="BO15" s="415"/>
      <c r="BP15" s="415"/>
      <c r="BQ15" s="415"/>
      <c r="BR15" s="415"/>
      <c r="BS15" s="415"/>
      <c r="BT15" s="415"/>
      <c r="BU15" s="416"/>
      <c r="BV15" s="414">
        <v>6560981</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31.6</v>
      </c>
      <c r="AD16" s="506"/>
      <c r="AE16" s="506"/>
      <c r="AF16" s="506"/>
      <c r="AG16" s="507"/>
      <c r="AH16" s="505">
        <v>31.6</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19910476</v>
      </c>
      <c r="BO16" s="420"/>
      <c r="BP16" s="420"/>
      <c r="BQ16" s="420"/>
      <c r="BR16" s="420"/>
      <c r="BS16" s="420"/>
      <c r="BT16" s="420"/>
      <c r="BU16" s="421"/>
      <c r="BV16" s="419">
        <v>19904214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16921</v>
      </c>
      <c r="AD17" s="396"/>
      <c r="AE17" s="396"/>
      <c r="AF17" s="396"/>
      <c r="AG17" s="397"/>
      <c r="AH17" s="395">
        <v>17582</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8335223</v>
      </c>
      <c r="BO17" s="420"/>
      <c r="BP17" s="420"/>
      <c r="BQ17" s="420"/>
      <c r="BR17" s="420"/>
      <c r="BS17" s="420"/>
      <c r="BT17" s="420"/>
      <c r="BU17" s="421"/>
      <c r="BV17" s="419">
        <v>8177192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161</v>
      </c>
      <c r="C18" s="472"/>
      <c r="D18" s="472"/>
      <c r="E18" s="473"/>
      <c r="F18" s="473"/>
      <c r="G18" s="473"/>
      <c r="H18" s="473"/>
      <c r="I18" s="473"/>
      <c r="J18" s="473"/>
      <c r="K18" s="473"/>
      <c r="L18" s="474">
        <v>1174.17</v>
      </c>
      <c r="M18" s="474"/>
      <c r="N18" s="474"/>
      <c r="O18" s="474"/>
      <c r="P18" s="474"/>
      <c r="Q18" s="474"/>
      <c r="R18" s="475"/>
      <c r="S18" s="475"/>
      <c r="T18" s="475"/>
      <c r="U18" s="475"/>
      <c r="V18" s="476"/>
      <c r="W18" s="490"/>
      <c r="X18" s="491"/>
      <c r="Y18" s="491"/>
      <c r="Z18" s="491"/>
      <c r="AA18" s="491"/>
      <c r="AB18" s="501"/>
      <c r="AC18" s="383">
        <v>59.5</v>
      </c>
      <c r="AD18" s="384"/>
      <c r="AE18" s="384"/>
      <c r="AF18" s="384"/>
      <c r="AG18" s="477"/>
      <c r="AH18" s="383">
        <v>58.4</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20045189</v>
      </c>
      <c r="BO18" s="420"/>
      <c r="BP18" s="420"/>
      <c r="BQ18" s="420"/>
      <c r="BR18" s="420"/>
      <c r="BS18" s="420"/>
      <c r="BT18" s="420"/>
      <c r="BU18" s="421"/>
      <c r="BV18" s="419">
        <v>19513182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163</v>
      </c>
      <c r="C19" s="472"/>
      <c r="D19" s="472"/>
      <c r="E19" s="473"/>
      <c r="F19" s="473"/>
      <c r="G19" s="473"/>
      <c r="H19" s="473"/>
      <c r="I19" s="473"/>
      <c r="J19" s="473"/>
      <c r="K19" s="473"/>
      <c r="L19" s="479">
        <v>49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30031006</v>
      </c>
      <c r="BO19" s="420"/>
      <c r="BP19" s="420"/>
      <c r="BQ19" s="420"/>
      <c r="BR19" s="420"/>
      <c r="BS19" s="420"/>
      <c r="BT19" s="420"/>
      <c r="BU19" s="421"/>
      <c r="BV19" s="419">
        <v>27153632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165</v>
      </c>
      <c r="C20" s="472"/>
      <c r="D20" s="472"/>
      <c r="E20" s="473"/>
      <c r="F20" s="473"/>
      <c r="G20" s="473"/>
      <c r="H20" s="473"/>
      <c r="I20" s="473"/>
      <c r="J20" s="473"/>
      <c r="K20" s="473"/>
      <c r="L20" s="479">
        <v>21549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32388795</v>
      </c>
      <c r="BO22" s="415"/>
      <c r="BP22" s="415"/>
      <c r="BQ22" s="415"/>
      <c r="BR22" s="415"/>
      <c r="BS22" s="415"/>
      <c r="BT22" s="415"/>
      <c r="BU22" s="416"/>
      <c r="BV22" s="414">
        <v>32615336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31065080</v>
      </c>
      <c r="BO23" s="420"/>
      <c r="BP23" s="420"/>
      <c r="BQ23" s="420"/>
      <c r="BR23" s="420"/>
      <c r="BS23" s="420"/>
      <c r="BT23" s="420"/>
      <c r="BU23" s="421"/>
      <c r="BV23" s="419">
        <v>31497581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175</v>
      </c>
      <c r="F24" s="393"/>
      <c r="G24" s="393"/>
      <c r="H24" s="393"/>
      <c r="I24" s="393"/>
      <c r="J24" s="393"/>
      <c r="K24" s="394"/>
      <c r="L24" s="395">
        <v>1</v>
      </c>
      <c r="M24" s="396"/>
      <c r="N24" s="396"/>
      <c r="O24" s="396"/>
      <c r="P24" s="397"/>
      <c r="Q24" s="395">
        <v>8004</v>
      </c>
      <c r="R24" s="396"/>
      <c r="S24" s="396"/>
      <c r="T24" s="396"/>
      <c r="U24" s="396"/>
      <c r="V24" s="397"/>
      <c r="W24" s="454"/>
      <c r="X24" s="436"/>
      <c r="Y24" s="437"/>
      <c r="Z24" s="392" t="s">
        <v>176</v>
      </c>
      <c r="AA24" s="393"/>
      <c r="AB24" s="393"/>
      <c r="AC24" s="393"/>
      <c r="AD24" s="393"/>
      <c r="AE24" s="393"/>
      <c r="AF24" s="393"/>
      <c r="AG24" s="394"/>
      <c r="AH24" s="395">
        <v>678</v>
      </c>
      <c r="AI24" s="396"/>
      <c r="AJ24" s="396"/>
      <c r="AK24" s="396"/>
      <c r="AL24" s="397"/>
      <c r="AM24" s="395">
        <v>2043492</v>
      </c>
      <c r="AN24" s="396"/>
      <c r="AO24" s="396"/>
      <c r="AP24" s="396"/>
      <c r="AQ24" s="396"/>
      <c r="AR24" s="397"/>
      <c r="AS24" s="395">
        <v>3014</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20884209</v>
      </c>
      <c r="BO24" s="420"/>
      <c r="BP24" s="420"/>
      <c r="BQ24" s="420"/>
      <c r="BR24" s="420"/>
      <c r="BS24" s="420"/>
      <c r="BT24" s="420"/>
      <c r="BU24" s="421"/>
      <c r="BV24" s="419">
        <v>20119411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178</v>
      </c>
      <c r="F25" s="393"/>
      <c r="G25" s="393"/>
      <c r="H25" s="393"/>
      <c r="I25" s="393"/>
      <c r="J25" s="393"/>
      <c r="K25" s="394"/>
      <c r="L25" s="395">
        <v>1</v>
      </c>
      <c r="M25" s="396"/>
      <c r="N25" s="396"/>
      <c r="O25" s="396"/>
      <c r="P25" s="397"/>
      <c r="Q25" s="395">
        <v>6143</v>
      </c>
      <c r="R25" s="396"/>
      <c r="S25" s="396"/>
      <c r="T25" s="396"/>
      <c r="U25" s="396"/>
      <c r="V25" s="397"/>
      <c r="W25" s="454"/>
      <c r="X25" s="436"/>
      <c r="Y25" s="437"/>
      <c r="Z25" s="392" t="s">
        <v>179</v>
      </c>
      <c r="AA25" s="393"/>
      <c r="AB25" s="393"/>
      <c r="AC25" s="393"/>
      <c r="AD25" s="393"/>
      <c r="AE25" s="393"/>
      <c r="AF25" s="393"/>
      <c r="AG25" s="394"/>
      <c r="AH25" s="395">
        <v>136</v>
      </c>
      <c r="AI25" s="396"/>
      <c r="AJ25" s="396"/>
      <c r="AK25" s="396"/>
      <c r="AL25" s="397"/>
      <c r="AM25" s="395">
        <v>388688</v>
      </c>
      <c r="AN25" s="396"/>
      <c r="AO25" s="396"/>
      <c r="AP25" s="396"/>
      <c r="AQ25" s="396"/>
      <c r="AR25" s="397"/>
      <c r="AS25" s="395">
        <v>2858</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7963797</v>
      </c>
      <c r="BO25" s="415"/>
      <c r="BP25" s="415"/>
      <c r="BQ25" s="415"/>
      <c r="BR25" s="415"/>
      <c r="BS25" s="415"/>
      <c r="BT25" s="415"/>
      <c r="BU25" s="416"/>
      <c r="BV25" s="414">
        <v>11954471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5454</v>
      </c>
      <c r="R26" s="396"/>
      <c r="S26" s="396"/>
      <c r="T26" s="396"/>
      <c r="U26" s="396"/>
      <c r="V26" s="397"/>
      <c r="W26" s="454"/>
      <c r="X26" s="436"/>
      <c r="Y26" s="437"/>
      <c r="Z26" s="392" t="s">
        <v>182</v>
      </c>
      <c r="AA26" s="430"/>
      <c r="AB26" s="430"/>
      <c r="AC26" s="430"/>
      <c r="AD26" s="430"/>
      <c r="AE26" s="430"/>
      <c r="AF26" s="430"/>
      <c r="AG26" s="431"/>
      <c r="AH26" s="395">
        <v>48</v>
      </c>
      <c r="AI26" s="396"/>
      <c r="AJ26" s="396"/>
      <c r="AK26" s="396"/>
      <c r="AL26" s="397"/>
      <c r="AM26" s="395">
        <v>150864</v>
      </c>
      <c r="AN26" s="396"/>
      <c r="AO26" s="396"/>
      <c r="AP26" s="396"/>
      <c r="AQ26" s="396"/>
      <c r="AR26" s="397"/>
      <c r="AS26" s="395">
        <v>3143</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134</v>
      </c>
      <c r="BO26" s="420"/>
      <c r="BP26" s="420"/>
      <c r="BQ26" s="420"/>
      <c r="BR26" s="420"/>
      <c r="BS26" s="420"/>
      <c r="BT26" s="420"/>
      <c r="BU26" s="421"/>
      <c r="BV26" s="419" t="s">
        <v>184</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185</v>
      </c>
      <c r="F27" s="393"/>
      <c r="G27" s="393"/>
      <c r="H27" s="393"/>
      <c r="I27" s="393"/>
      <c r="J27" s="393"/>
      <c r="K27" s="394"/>
      <c r="L27" s="395">
        <v>1</v>
      </c>
      <c r="M27" s="396"/>
      <c r="N27" s="396"/>
      <c r="O27" s="396"/>
      <c r="P27" s="397"/>
      <c r="Q27" s="395">
        <v>3590</v>
      </c>
      <c r="R27" s="396"/>
      <c r="S27" s="396"/>
      <c r="T27" s="396"/>
      <c r="U27" s="396"/>
      <c r="V27" s="397"/>
      <c r="W27" s="454"/>
      <c r="X27" s="436"/>
      <c r="Y27" s="437"/>
      <c r="Z27" s="392" t="s">
        <v>186</v>
      </c>
      <c r="AA27" s="393"/>
      <c r="AB27" s="393"/>
      <c r="AC27" s="393"/>
      <c r="AD27" s="393"/>
      <c r="AE27" s="393"/>
      <c r="AF27" s="393"/>
      <c r="AG27" s="394"/>
      <c r="AH27" s="395">
        <v>3</v>
      </c>
      <c r="AI27" s="396"/>
      <c r="AJ27" s="396"/>
      <c r="AK27" s="396"/>
      <c r="AL27" s="397"/>
      <c r="AM27" s="395">
        <v>12195</v>
      </c>
      <c r="AN27" s="396"/>
      <c r="AO27" s="396"/>
      <c r="AP27" s="396"/>
      <c r="AQ27" s="396"/>
      <c r="AR27" s="397"/>
      <c r="AS27" s="395">
        <v>4065</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325165</v>
      </c>
      <c r="BO27" s="423"/>
      <c r="BP27" s="423"/>
      <c r="BQ27" s="423"/>
      <c r="BR27" s="423"/>
      <c r="BS27" s="423"/>
      <c r="BT27" s="423"/>
      <c r="BU27" s="424"/>
      <c r="BV27" s="422">
        <v>325149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188</v>
      </c>
      <c r="F28" s="393"/>
      <c r="G28" s="393"/>
      <c r="H28" s="393"/>
      <c r="I28" s="393"/>
      <c r="J28" s="393"/>
      <c r="K28" s="394"/>
      <c r="L28" s="395">
        <v>1</v>
      </c>
      <c r="M28" s="396"/>
      <c r="N28" s="396"/>
      <c r="O28" s="396"/>
      <c r="P28" s="397"/>
      <c r="Q28" s="395">
        <v>2950</v>
      </c>
      <c r="R28" s="396"/>
      <c r="S28" s="396"/>
      <c r="T28" s="396"/>
      <c r="U28" s="396"/>
      <c r="V28" s="397"/>
      <c r="W28" s="454"/>
      <c r="X28" s="436"/>
      <c r="Y28" s="437"/>
      <c r="Z28" s="392" t="s">
        <v>189</v>
      </c>
      <c r="AA28" s="393"/>
      <c r="AB28" s="393"/>
      <c r="AC28" s="393"/>
      <c r="AD28" s="393"/>
      <c r="AE28" s="393"/>
      <c r="AF28" s="393"/>
      <c r="AG28" s="394"/>
      <c r="AH28" s="395" t="s">
        <v>134</v>
      </c>
      <c r="AI28" s="396"/>
      <c r="AJ28" s="396"/>
      <c r="AK28" s="396"/>
      <c r="AL28" s="397"/>
      <c r="AM28" s="395" t="s">
        <v>184</v>
      </c>
      <c r="AN28" s="396"/>
      <c r="AO28" s="396"/>
      <c r="AP28" s="396"/>
      <c r="AQ28" s="396"/>
      <c r="AR28" s="397"/>
      <c r="AS28" s="395" t="s">
        <v>190</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2703516</v>
      </c>
      <c r="BO28" s="415"/>
      <c r="BP28" s="415"/>
      <c r="BQ28" s="415"/>
      <c r="BR28" s="415"/>
      <c r="BS28" s="415"/>
      <c r="BT28" s="415"/>
      <c r="BU28" s="416"/>
      <c r="BV28" s="414">
        <v>4144861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192</v>
      </c>
      <c r="F29" s="393"/>
      <c r="G29" s="393"/>
      <c r="H29" s="393"/>
      <c r="I29" s="393"/>
      <c r="J29" s="393"/>
      <c r="K29" s="394"/>
      <c r="L29" s="395">
        <v>20</v>
      </c>
      <c r="M29" s="396"/>
      <c r="N29" s="396"/>
      <c r="O29" s="396"/>
      <c r="P29" s="397"/>
      <c r="Q29" s="395">
        <v>2730</v>
      </c>
      <c r="R29" s="396"/>
      <c r="S29" s="396"/>
      <c r="T29" s="396"/>
      <c r="U29" s="396"/>
      <c r="V29" s="397"/>
      <c r="W29" s="455"/>
      <c r="X29" s="456"/>
      <c r="Y29" s="457"/>
      <c r="Z29" s="392" t="s">
        <v>193</v>
      </c>
      <c r="AA29" s="393"/>
      <c r="AB29" s="393"/>
      <c r="AC29" s="393"/>
      <c r="AD29" s="393"/>
      <c r="AE29" s="393"/>
      <c r="AF29" s="393"/>
      <c r="AG29" s="394"/>
      <c r="AH29" s="395">
        <v>681</v>
      </c>
      <c r="AI29" s="396"/>
      <c r="AJ29" s="396"/>
      <c r="AK29" s="396"/>
      <c r="AL29" s="397"/>
      <c r="AM29" s="395">
        <v>2055687</v>
      </c>
      <c r="AN29" s="396"/>
      <c r="AO29" s="396"/>
      <c r="AP29" s="396"/>
      <c r="AQ29" s="396"/>
      <c r="AR29" s="397"/>
      <c r="AS29" s="395">
        <v>3019</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795462</v>
      </c>
      <c r="BO29" s="420"/>
      <c r="BP29" s="420"/>
      <c r="BQ29" s="420"/>
      <c r="BR29" s="420"/>
      <c r="BS29" s="420"/>
      <c r="BT29" s="420"/>
      <c r="BU29" s="421"/>
      <c r="BV29" s="419">
        <v>915317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2145778</v>
      </c>
      <c r="BO30" s="423"/>
      <c r="BP30" s="423"/>
      <c r="BQ30" s="423"/>
      <c r="BR30" s="423"/>
      <c r="BS30" s="423"/>
      <c r="BT30" s="423"/>
      <c r="BU30" s="424"/>
      <c r="BV30" s="422">
        <v>2401788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204</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上水道事業会計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下越福祉行政組合【一般会計】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公益財団法人　イヨボヤの里開発公社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IF('各会計、関係団体の財政状況及び健全化判断比率'!B32="","",'各会計、関係団体の財政状況及び健全化判断比率'!B32)</f>
        <v>簡易水道事業会計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下越福祉行政組合【老人ホーム特別会計】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公益財団法人　山北産業振興公社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情報通信事業特別会計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10</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下越福祉行政組合【保健施設特別会計】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蒲萄スキー場特別会計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新潟県市町村総合事務組合【一般会計】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新潟県市町村総合事務組合【職員退職手当支給事業特別会計】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新潟県市町村総合事務組合【消防団員等公務災害補償事務特別会計】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新潟県市町村総合事務組合【消防賞じゅつ金支給事業特別会計】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新潟県市町村総合事務組合【非常勤職員公務災害補償等特別会計】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新潟県市町村総合事務組合【交通災害共済事業特別会計】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新潟県後期高齢者医療広域連合【一般会計】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8lkQBpYfTDCI/i/37nd/FC8xEo+N8E52eXg/JFVByJOxM9bR7zW61Ol/gPCIYD99loFKtfw1BuVk3saCP3vjw==" saltValue="C0eVTsFPUTUg0a5ySo41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567</v>
      </c>
      <c r="D34" s="1151"/>
      <c r="E34" s="1152"/>
      <c r="F34" s="32">
        <v>4.17</v>
      </c>
      <c r="G34" s="33">
        <v>6.49</v>
      </c>
      <c r="H34" s="33">
        <v>8.24</v>
      </c>
      <c r="I34" s="33">
        <v>7.76</v>
      </c>
      <c r="J34" s="34">
        <v>6.69</v>
      </c>
      <c r="K34" s="22"/>
      <c r="L34" s="22"/>
      <c r="M34" s="22"/>
      <c r="N34" s="22"/>
      <c r="O34" s="22"/>
      <c r="P34" s="22"/>
    </row>
    <row r="35" spans="1:16" ht="39" customHeight="1" x14ac:dyDescent="0.15">
      <c r="A35" s="22"/>
      <c r="B35" s="35"/>
      <c r="C35" s="1145" t="s">
        <v>568</v>
      </c>
      <c r="D35" s="1146"/>
      <c r="E35" s="1147"/>
      <c r="F35" s="36">
        <v>2.78</v>
      </c>
      <c r="G35" s="37">
        <v>2.69</v>
      </c>
      <c r="H35" s="37">
        <v>2.68</v>
      </c>
      <c r="I35" s="37">
        <v>2.6</v>
      </c>
      <c r="J35" s="38">
        <v>2.2000000000000002</v>
      </c>
      <c r="K35" s="22"/>
      <c r="L35" s="22"/>
      <c r="M35" s="22"/>
      <c r="N35" s="22"/>
      <c r="O35" s="22"/>
      <c r="P35" s="22"/>
    </row>
    <row r="36" spans="1:16" ht="39" customHeight="1" x14ac:dyDescent="0.15">
      <c r="A36" s="22"/>
      <c r="B36" s="35"/>
      <c r="C36" s="1145" t="s">
        <v>569</v>
      </c>
      <c r="D36" s="1146"/>
      <c r="E36" s="1147"/>
      <c r="F36" s="36">
        <v>1.65</v>
      </c>
      <c r="G36" s="37">
        <v>0.82</v>
      </c>
      <c r="H36" s="37">
        <v>0.74</v>
      </c>
      <c r="I36" s="37">
        <v>1.62</v>
      </c>
      <c r="J36" s="38">
        <v>1.71</v>
      </c>
      <c r="K36" s="22"/>
      <c r="L36" s="22"/>
      <c r="M36" s="22"/>
      <c r="N36" s="22"/>
      <c r="O36" s="22"/>
      <c r="P36" s="22"/>
    </row>
    <row r="37" spans="1:16" ht="39" customHeight="1" x14ac:dyDescent="0.15">
      <c r="A37" s="22"/>
      <c r="B37" s="35"/>
      <c r="C37" s="1145" t="s">
        <v>570</v>
      </c>
      <c r="D37" s="1146"/>
      <c r="E37" s="1147"/>
      <c r="F37" s="36" t="s">
        <v>520</v>
      </c>
      <c r="G37" s="37" t="s">
        <v>520</v>
      </c>
      <c r="H37" s="37">
        <v>1.22</v>
      </c>
      <c r="I37" s="37">
        <v>0.98</v>
      </c>
      <c r="J37" s="38">
        <v>1.47</v>
      </c>
      <c r="K37" s="22"/>
      <c r="L37" s="22"/>
      <c r="M37" s="22"/>
      <c r="N37" s="22"/>
      <c r="O37" s="22"/>
      <c r="P37" s="22"/>
    </row>
    <row r="38" spans="1:16" ht="39" customHeight="1" x14ac:dyDescent="0.15">
      <c r="A38" s="22"/>
      <c r="B38" s="35"/>
      <c r="C38" s="1145" t="s">
        <v>571</v>
      </c>
      <c r="D38" s="1146"/>
      <c r="E38" s="1147"/>
      <c r="F38" s="36">
        <v>1.17</v>
      </c>
      <c r="G38" s="37">
        <v>0.83</v>
      </c>
      <c r="H38" s="37">
        <v>1.04</v>
      </c>
      <c r="I38" s="37">
        <v>0.8</v>
      </c>
      <c r="J38" s="38">
        <v>0.96</v>
      </c>
      <c r="K38" s="22"/>
      <c r="L38" s="22"/>
      <c r="M38" s="22"/>
      <c r="N38" s="22"/>
      <c r="O38" s="22"/>
      <c r="P38" s="22"/>
    </row>
    <row r="39" spans="1:16" ht="39" customHeight="1" x14ac:dyDescent="0.15">
      <c r="A39" s="22"/>
      <c r="B39" s="35"/>
      <c r="C39" s="1145" t="s">
        <v>572</v>
      </c>
      <c r="D39" s="1146"/>
      <c r="E39" s="1147"/>
      <c r="F39" s="36" t="s">
        <v>520</v>
      </c>
      <c r="G39" s="37" t="s">
        <v>520</v>
      </c>
      <c r="H39" s="37">
        <v>0.05</v>
      </c>
      <c r="I39" s="37">
        <v>0.15</v>
      </c>
      <c r="J39" s="38">
        <v>0.34</v>
      </c>
      <c r="K39" s="22"/>
      <c r="L39" s="22"/>
      <c r="M39" s="22"/>
      <c r="N39" s="22"/>
      <c r="O39" s="22"/>
      <c r="P39" s="22"/>
    </row>
    <row r="40" spans="1:16" ht="39" customHeight="1" x14ac:dyDescent="0.15">
      <c r="A40" s="22"/>
      <c r="B40" s="35"/>
      <c r="C40" s="1145" t="s">
        <v>573</v>
      </c>
      <c r="D40" s="1146"/>
      <c r="E40" s="1147"/>
      <c r="F40" s="36">
        <v>0.04</v>
      </c>
      <c r="G40" s="37">
        <v>0.04</v>
      </c>
      <c r="H40" s="37">
        <v>0.04</v>
      </c>
      <c r="I40" s="37">
        <v>0.03</v>
      </c>
      <c r="J40" s="38">
        <v>0.03</v>
      </c>
      <c r="K40" s="22"/>
      <c r="L40" s="22"/>
      <c r="M40" s="22"/>
      <c r="N40" s="22"/>
      <c r="O40" s="22"/>
      <c r="P40" s="22"/>
    </row>
    <row r="41" spans="1:16" ht="39" customHeight="1" x14ac:dyDescent="0.15">
      <c r="A41" s="22"/>
      <c r="B41" s="35"/>
      <c r="C41" s="1145" t="s">
        <v>574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575</v>
      </c>
      <c r="D42" s="1146"/>
      <c r="E42" s="1147"/>
      <c r="F42" s="36" t="s">
        <v>520</v>
      </c>
      <c r="G42" s="37" t="s">
        <v>576</v>
      </c>
      <c r="H42" s="37" t="s">
        <v>520</v>
      </c>
      <c r="I42" s="37" t="s">
        <v>520</v>
      </c>
      <c r="J42" s="38" t="s">
        <v>520</v>
      </c>
      <c r="K42" s="22"/>
      <c r="L42" s="22"/>
      <c r="M42" s="22"/>
      <c r="N42" s="22"/>
      <c r="O42" s="22"/>
      <c r="P42" s="22"/>
    </row>
    <row r="43" spans="1:16" ht="39" customHeight="1" thickBot="1" x14ac:dyDescent="0.2">
      <c r="A43" s="22"/>
      <c r="B43" s="40"/>
      <c r="C43" s="1148" t="s">
        <v>577</v>
      </c>
      <c r="D43" s="1149"/>
      <c r="E43" s="1150"/>
      <c r="F43" s="41">
        <v>0.36</v>
      </c>
      <c r="G43" s="42">
        <v>0.45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fBUAE557+tcxeW1JKvgJKUglRKAPZY0dgGYmneDX0YvKk5ejEl/wH6IDpocjUZL/3dvPn0QVGQqTbj3R+YPxg==" saltValue="Nxi7bocAYdmcjzTTlGRx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election activeCell="Q62" sqref="Q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3659</v>
      </c>
      <c r="L45" s="60">
        <v>3647</v>
      </c>
      <c r="M45" s="60">
        <v>3487</v>
      </c>
      <c r="N45" s="60">
        <v>3405</v>
      </c>
      <c r="O45" s="61">
        <v>3548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2600</v>
      </c>
      <c r="L48" s="64">
        <v>2902</v>
      </c>
      <c r="M48" s="64">
        <v>2562</v>
      </c>
      <c r="N48" s="64">
        <v>2573</v>
      </c>
      <c r="O48" s="65">
        <v>2489</v>
      </c>
      <c r="P48" s="48"/>
      <c r="Q48" s="48"/>
      <c r="R48" s="48"/>
      <c r="S48" s="48"/>
      <c r="T48" s="48"/>
      <c r="U48" s="48"/>
    </row>
    <row r="49" spans="1:21" ht="30.75" customHeight="1" x14ac:dyDescent="0.15">
      <c r="A49" s="48"/>
      <c r="B49" s="1178"/>
      <c r="C49" s="1179"/>
      <c r="D49" s="62"/>
      <c r="E49" s="1155" t="s">
        <v>16</v>
      </c>
      <c r="F49" s="1155"/>
      <c r="G49" s="1155"/>
      <c r="H49" s="1155"/>
      <c r="I49" s="1155"/>
      <c r="J49" s="1156"/>
      <c r="K49" s="63">
        <v>0</v>
      </c>
      <c r="L49" s="64">
        <v>0</v>
      </c>
      <c r="M49" s="64">
        <v>1</v>
      </c>
      <c r="N49" s="64">
        <v>4</v>
      </c>
      <c r="O49" s="65">
        <v>6</v>
      </c>
      <c r="P49" s="48"/>
      <c r="Q49" s="48"/>
      <c r="R49" s="48"/>
      <c r="S49" s="48"/>
      <c r="T49" s="48"/>
      <c r="U49" s="48"/>
    </row>
    <row r="50" spans="1:21" ht="30.75" customHeight="1" x14ac:dyDescent="0.15">
      <c r="A50" s="48"/>
      <c r="B50" s="1178"/>
      <c r="C50" s="1179"/>
      <c r="D50" s="62"/>
      <c r="E50" s="1155" t="s">
        <v>17</v>
      </c>
      <c r="F50" s="1155"/>
      <c r="G50" s="1155"/>
      <c r="H50" s="1155"/>
      <c r="I50" s="1155"/>
      <c r="J50" s="1156"/>
      <c r="K50" s="63">
        <v>212</v>
      </c>
      <c r="L50" s="64">
        <v>179</v>
      </c>
      <c r="M50" s="64">
        <v>177</v>
      </c>
      <c r="N50" s="64">
        <v>174</v>
      </c>
      <c r="O50" s="65">
        <v>174</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4256</v>
      </c>
      <c r="L52" s="64">
        <v>4324</v>
      </c>
      <c r="M52" s="64">
        <v>4137</v>
      </c>
      <c r="N52" s="64">
        <v>4035</v>
      </c>
      <c r="O52" s="65">
        <v>4027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2215</v>
      </c>
      <c r="L53" s="69">
        <v>2404</v>
      </c>
      <c r="M53" s="69">
        <v>2090</v>
      </c>
      <c r="N53" s="69">
        <v>2121</v>
      </c>
      <c r="O53" s="70">
        <v>2190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SkeOtVx4r8GfA1xVM1lQzX+sZiY8ygoZVeUAJNyOf4+vvKSFOKacECWok2Gecjb7qdneyieaYb2bmTwjOu/ww==" saltValue="tzbhroImjS0zY/aS1M5au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6" t="s">
        <v>32</v>
      </c>
      <c r="C41" s="1197"/>
      <c r="D41" s="105"/>
      <c r="E41" s="1198" t="s">
        <v>33</v>
      </c>
      <c r="F41" s="1198"/>
      <c r="G41" s="1198"/>
      <c r="H41" s="1199"/>
      <c r="I41" s="355">
        <v>33937</v>
      </c>
      <c r="J41" s="356">
        <v>34400</v>
      </c>
      <c r="K41" s="356">
        <v>33934</v>
      </c>
      <c r="L41" s="356">
        <v>32615</v>
      </c>
      <c r="M41" s="357">
        <v>32389</v>
      </c>
    </row>
    <row r="42" spans="2:13" ht="27.75" customHeight="1" x14ac:dyDescent="0.15">
      <c r="B42" s="1186"/>
      <c r="C42" s="1187"/>
      <c r="D42" s="106"/>
      <c r="E42" s="1190" t="s">
        <v>34</v>
      </c>
      <c r="F42" s="1190"/>
      <c r="G42" s="1190"/>
      <c r="H42" s="1191"/>
      <c r="I42" s="358">
        <v>1087</v>
      </c>
      <c r="J42" s="359">
        <v>911</v>
      </c>
      <c r="K42" s="359">
        <v>714</v>
      </c>
      <c r="L42" s="359">
        <v>543</v>
      </c>
      <c r="M42" s="360">
        <v>369</v>
      </c>
    </row>
    <row r="43" spans="2:13" ht="27.75" customHeight="1" x14ac:dyDescent="0.15">
      <c r="B43" s="1186"/>
      <c r="C43" s="1187"/>
      <c r="D43" s="106"/>
      <c r="E43" s="1190" t="s">
        <v>35</v>
      </c>
      <c r="F43" s="1190"/>
      <c r="G43" s="1190"/>
      <c r="H43" s="1191"/>
      <c r="I43" s="358">
        <v>36352</v>
      </c>
      <c r="J43" s="359">
        <v>34787</v>
      </c>
      <c r="K43" s="359">
        <v>31533</v>
      </c>
      <c r="L43" s="359">
        <v>31274</v>
      </c>
      <c r="M43" s="360">
        <v>25559</v>
      </c>
    </row>
    <row r="44" spans="2:13" ht="27.75" customHeight="1" x14ac:dyDescent="0.15">
      <c r="B44" s="1186"/>
      <c r="C44" s="1187"/>
      <c r="D44" s="106"/>
      <c r="E44" s="1190" t="s">
        <v>36</v>
      </c>
      <c r="F44" s="1190"/>
      <c r="G44" s="1190"/>
      <c r="H44" s="1191"/>
      <c r="I44" s="358">
        <v>313</v>
      </c>
      <c r="J44" s="359">
        <v>351</v>
      </c>
      <c r="K44" s="359">
        <v>378</v>
      </c>
      <c r="L44" s="359">
        <v>377</v>
      </c>
      <c r="M44" s="360">
        <v>345</v>
      </c>
    </row>
    <row r="45" spans="2:13" ht="27.75" customHeight="1" x14ac:dyDescent="0.15">
      <c r="B45" s="1186"/>
      <c r="C45" s="1187"/>
      <c r="D45" s="106"/>
      <c r="E45" s="1190" t="s">
        <v>37</v>
      </c>
      <c r="F45" s="1190"/>
      <c r="G45" s="1190"/>
      <c r="H45" s="1191"/>
      <c r="I45" s="358">
        <v>5983</v>
      </c>
      <c r="J45" s="359">
        <v>5922</v>
      </c>
      <c r="K45" s="359">
        <v>5830</v>
      </c>
      <c r="L45" s="359">
        <v>5490</v>
      </c>
      <c r="M45" s="360">
        <v>5375</v>
      </c>
    </row>
    <row r="46" spans="2:13" ht="27.75" customHeight="1" x14ac:dyDescent="0.15">
      <c r="B46" s="1186"/>
      <c r="C46" s="1187"/>
      <c r="D46" s="107"/>
      <c r="E46" s="1190" t="s">
        <v>38</v>
      </c>
      <c r="F46" s="1190"/>
      <c r="G46" s="1190"/>
      <c r="H46" s="1191"/>
      <c r="I46" s="358" t="s">
        <v>520</v>
      </c>
      <c r="J46" s="359" t="s">
        <v>520</v>
      </c>
      <c r="K46" s="359" t="s">
        <v>520</v>
      </c>
      <c r="L46" s="359" t="s">
        <v>520</v>
      </c>
      <c r="M46" s="360" t="s">
        <v>520</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7795</v>
      </c>
      <c r="J50" s="359">
        <v>7726</v>
      </c>
      <c r="K50" s="359">
        <v>7810</v>
      </c>
      <c r="L50" s="359">
        <v>9030</v>
      </c>
      <c r="M50" s="360">
        <v>7229</v>
      </c>
    </row>
    <row r="51" spans="2:13" ht="27.75" customHeight="1" x14ac:dyDescent="0.15">
      <c r="B51" s="1186"/>
      <c r="C51" s="1187"/>
      <c r="D51" s="106"/>
      <c r="E51" s="1190" t="s">
        <v>44</v>
      </c>
      <c r="F51" s="1190"/>
      <c r="G51" s="1190"/>
      <c r="H51" s="1191"/>
      <c r="I51" s="358">
        <v>145</v>
      </c>
      <c r="J51" s="359">
        <v>107</v>
      </c>
      <c r="K51" s="359">
        <v>90</v>
      </c>
      <c r="L51" s="359">
        <v>71</v>
      </c>
      <c r="M51" s="360">
        <v>53</v>
      </c>
    </row>
    <row r="52" spans="2:13" ht="27.75" customHeight="1" x14ac:dyDescent="0.15">
      <c r="B52" s="1188"/>
      <c r="C52" s="1189"/>
      <c r="D52" s="106"/>
      <c r="E52" s="1190" t="s">
        <v>45</v>
      </c>
      <c r="F52" s="1190"/>
      <c r="G52" s="1190"/>
      <c r="H52" s="1191"/>
      <c r="I52" s="358">
        <v>48699</v>
      </c>
      <c r="J52" s="359">
        <v>46944</v>
      </c>
      <c r="K52" s="359">
        <v>46080</v>
      </c>
      <c r="L52" s="359">
        <v>43997</v>
      </c>
      <c r="M52" s="360">
        <v>42683</v>
      </c>
    </row>
    <row r="53" spans="2:13" ht="27.75" customHeight="1" thickBot="1" x14ac:dyDescent="0.2">
      <c r="B53" s="1192" t="s">
        <v>46</v>
      </c>
      <c r="C53" s="1193"/>
      <c r="D53" s="110"/>
      <c r="E53" s="1194" t="s">
        <v>47</v>
      </c>
      <c r="F53" s="1194"/>
      <c r="G53" s="1194"/>
      <c r="H53" s="1195"/>
      <c r="I53" s="361">
        <v>21033</v>
      </c>
      <c r="J53" s="362">
        <v>21594</v>
      </c>
      <c r="K53" s="362">
        <v>18410</v>
      </c>
      <c r="L53" s="362">
        <v>17200</v>
      </c>
      <c r="M53" s="363">
        <v>14072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K/OBxOYy2y0shLSOhLF0Uzmy5AQIM4P6MeLa4eg3eBerQGf301zhn61AR4fxytHRxHx694xus9nGR2O7kbh8Q==" saltValue="W93xqc+7Hip3u5uEtnqH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3097</v>
      </c>
      <c r="G55" s="122">
        <v>4145</v>
      </c>
      <c r="H55" s="123">
        <v>2704</v>
      </c>
    </row>
    <row r="56" spans="2:8" ht="52.5" customHeight="1" x14ac:dyDescent="0.15">
      <c r="B56" s="124"/>
      <c r="C56" s="1213" t="s">
        <v>51</v>
      </c>
      <c r="D56" s="1213"/>
      <c r="E56" s="1214"/>
      <c r="F56" s="125">
        <v>915</v>
      </c>
      <c r="G56" s="125">
        <v>915</v>
      </c>
      <c r="H56" s="126">
        <v>795</v>
      </c>
    </row>
    <row r="57" spans="2:8" ht="53.25" customHeight="1" x14ac:dyDescent="0.15">
      <c r="B57" s="124"/>
      <c r="C57" s="1215" t="s">
        <v>52</v>
      </c>
      <c r="D57" s="1215"/>
      <c r="E57" s="1216"/>
      <c r="F57" s="127">
        <v>2388</v>
      </c>
      <c r="G57" s="127">
        <v>2402</v>
      </c>
      <c r="H57" s="128">
        <v>2146</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6400</v>
      </c>
      <c r="G63" s="136">
        <v>7462</v>
      </c>
      <c r="H63" s="137">
        <v>5645</v>
      </c>
    </row>
    <row r="64" spans="2:8" x14ac:dyDescent="0.15"/>
  </sheetData>
  <sheetProtection algorithmName="SHA-512" hashValue="2H3RrzD01gFX5k8lfdVaxVJSue/21I4Tpj9RTllgZ7SIflehMP7ZYzcFIMrjHmAEwUtxlJQBNkcLrKaIjkRKcw==" saltValue="ipU3dkyO5FHEl3PrvHQn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558</v>
      </c>
      <c r="G2" s="151"/>
      <c r="H2" s="152"/>
    </row>
    <row r="3" spans="1:8" x14ac:dyDescent="0.15">
      <c r="A3" s="148" t="s">
        <v>551</v>
      </c>
      <c r="B3" s="153"/>
      <c r="C3" s="154"/>
      <c r="D3" s="155">
        <v>90206</v>
      </c>
      <c r="E3" s="156"/>
      <c r="F3" s="157">
        <v>69185</v>
      </c>
      <c r="G3" s="158"/>
      <c r="H3" s="159"/>
    </row>
    <row r="4" spans="1:8" x14ac:dyDescent="0.15">
      <c r="A4" s="160"/>
      <c r="B4" s="161"/>
      <c r="C4" s="162"/>
      <c r="D4" s="163">
        <v>75897</v>
      </c>
      <c r="E4" s="164"/>
      <c r="F4" s="165">
        <v>38519</v>
      </c>
      <c r="G4" s="166"/>
      <c r="H4" s="167"/>
    </row>
    <row r="5" spans="1:8" x14ac:dyDescent="0.15">
      <c r="A5" s="148" t="s">
        <v>553</v>
      </c>
      <c r="B5" s="153"/>
      <c r="C5" s="154"/>
      <c r="D5" s="155">
        <v>76492</v>
      </c>
      <c r="E5" s="156"/>
      <c r="F5" s="157">
        <v>70166</v>
      </c>
      <c r="G5" s="158"/>
      <c r="H5" s="159"/>
    </row>
    <row r="6" spans="1:8" x14ac:dyDescent="0.15">
      <c r="A6" s="160"/>
      <c r="B6" s="161"/>
      <c r="C6" s="162"/>
      <c r="D6" s="163">
        <v>50437</v>
      </c>
      <c r="E6" s="164"/>
      <c r="F6" s="165">
        <v>36115</v>
      </c>
      <c r="G6" s="166"/>
      <c r="H6" s="167"/>
    </row>
    <row r="7" spans="1:8" x14ac:dyDescent="0.15">
      <c r="A7" s="148" t="s">
        <v>554</v>
      </c>
      <c r="B7" s="153"/>
      <c r="C7" s="154"/>
      <c r="D7" s="155">
        <v>56414</v>
      </c>
      <c r="E7" s="156"/>
      <c r="F7" s="157">
        <v>70329</v>
      </c>
      <c r="G7" s="158"/>
      <c r="H7" s="159"/>
    </row>
    <row r="8" spans="1:8" x14ac:dyDescent="0.15">
      <c r="A8" s="160"/>
      <c r="B8" s="161"/>
      <c r="C8" s="162"/>
      <c r="D8" s="163">
        <v>40392</v>
      </c>
      <c r="E8" s="164"/>
      <c r="F8" s="165">
        <v>39403</v>
      </c>
      <c r="G8" s="166"/>
      <c r="H8" s="167"/>
    </row>
    <row r="9" spans="1:8" x14ac:dyDescent="0.15">
      <c r="A9" s="148" t="s">
        <v>555</v>
      </c>
      <c r="B9" s="153"/>
      <c r="C9" s="154"/>
      <c r="D9" s="155">
        <v>39967</v>
      </c>
      <c r="E9" s="156"/>
      <c r="F9" s="157">
        <v>54225</v>
      </c>
      <c r="G9" s="158"/>
      <c r="H9" s="159"/>
    </row>
    <row r="10" spans="1:8" x14ac:dyDescent="0.15">
      <c r="A10" s="160"/>
      <c r="B10" s="161"/>
      <c r="C10" s="162"/>
      <c r="D10" s="163">
        <v>25549</v>
      </c>
      <c r="E10" s="164"/>
      <c r="F10" s="165">
        <v>27337</v>
      </c>
      <c r="G10" s="166"/>
      <c r="H10" s="167"/>
    </row>
    <row r="11" spans="1:8" x14ac:dyDescent="0.15">
      <c r="A11" s="148" t="s">
        <v>556</v>
      </c>
      <c r="B11" s="153"/>
      <c r="C11" s="154"/>
      <c r="D11" s="155">
        <v>45590</v>
      </c>
      <c r="E11" s="156"/>
      <c r="F11" s="157">
        <v>54016</v>
      </c>
      <c r="G11" s="158"/>
      <c r="H11" s="159"/>
    </row>
    <row r="12" spans="1:8" x14ac:dyDescent="0.15">
      <c r="A12" s="160"/>
      <c r="B12" s="161"/>
      <c r="C12" s="168"/>
      <c r="D12" s="163">
        <v>31352</v>
      </c>
      <c r="E12" s="164"/>
      <c r="F12" s="165">
        <v>28078</v>
      </c>
      <c r="G12" s="166"/>
      <c r="H12" s="167"/>
    </row>
    <row r="13" spans="1:8" x14ac:dyDescent="0.15">
      <c r="A13" s="148"/>
      <c r="B13" s="153"/>
      <c r="C13" s="169"/>
      <c r="D13" s="170">
        <v>61734</v>
      </c>
      <c r="E13" s="171"/>
      <c r="F13" s="172">
        <v>63584</v>
      </c>
      <c r="G13" s="173"/>
      <c r="H13" s="159"/>
    </row>
    <row r="14" spans="1:8" x14ac:dyDescent="0.15">
      <c r="A14" s="160"/>
      <c r="B14" s="161"/>
      <c r="C14" s="162"/>
      <c r="D14" s="163">
        <v>44725</v>
      </c>
      <c r="E14" s="164"/>
      <c r="F14" s="165">
        <v>33890</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4.2300000000000004</v>
      </c>
      <c r="C19" s="174">
        <f>ROUND(VALUE(SUBSTITUTE(実質収支比率等に係る経年分析!G$48,"▲","-")),2)</f>
        <v>6.52</v>
      </c>
      <c r="D19" s="174">
        <f>ROUND(VALUE(SUBSTITUTE(実質収支比率等に係る経年分析!H$48,"▲","-")),2)</f>
        <v>8.2899999999999991</v>
      </c>
      <c r="E19" s="174">
        <f>ROUND(VALUE(SUBSTITUTE(実質収支比率等に係る経年分析!I$48,"▲","-")),2)</f>
        <v>7.8</v>
      </c>
      <c r="F19" s="174">
        <f>ROUND(VALUE(SUBSTITUTE(実質収支比率等に係る経年分析!J$48,"▲","-")),2)</f>
        <v>6.73</v>
      </c>
    </row>
    <row r="20" spans="1:11" x14ac:dyDescent="0.15">
      <c r="A20" s="174" t="s">
        <v>59</v>
      </c>
      <c r="B20" s="174">
        <f>ROUND(VALUE(SUBSTITUTE(実質収支比率等に係る経年分析!F$47,"▲","-")),2)</f>
        <v>7.86</v>
      </c>
      <c r="C20" s="174">
        <f>ROUND(VALUE(SUBSTITUTE(実質収支比率等に係る経年分析!G$47,"▲","-")),2)</f>
        <v>11.25</v>
      </c>
      <c r="D20" s="174">
        <f>ROUND(VALUE(SUBSTITUTE(実質収支比率等に係る経年分析!H$47,"▲","-")),2)</f>
        <v>14.05</v>
      </c>
      <c r="E20" s="174">
        <f>ROUND(VALUE(SUBSTITUTE(実質収支比率等に係る経年分析!I$47,"▲","-")),2)</f>
        <v>18.45</v>
      </c>
      <c r="F20" s="174">
        <f>ROUND(VALUE(SUBSTITUTE(実質収支比率等に係る経年分析!J$47,"▲","-")),2)</f>
        <v>12.4</v>
      </c>
    </row>
    <row r="21" spans="1:11" x14ac:dyDescent="0.15">
      <c r="A21" s="174" t="s">
        <v>60</v>
      </c>
      <c r="B21" s="174">
        <f>IF(ISNUMBER(VALUE(SUBSTITUTE(実質収支比率等に係る経年分析!F$49,"▲","-"))),ROUND(VALUE(SUBSTITUTE(実質収支比率等に係る経年分析!F$49,"▲","-")),2),NA())</f>
        <v>6.38</v>
      </c>
      <c r="C21" s="174">
        <f>IF(ISNUMBER(VALUE(SUBSTITUTE(実質収支比率等に係る経年分析!G$49,"▲","-"))),ROUND(VALUE(SUBSTITUTE(実質収支比率等に係る経年分析!G$49,"▲","-")),2),NA())</f>
        <v>5.71</v>
      </c>
      <c r="D21" s="174">
        <f>IF(ISNUMBER(VALUE(SUBSTITUTE(実質収支比率等に係る経年分析!H$49,"▲","-"))),ROUND(VALUE(SUBSTITUTE(実質収支比率等に係る経年分析!H$49,"▲","-")),2),NA())</f>
        <v>4.92</v>
      </c>
      <c r="E21" s="174">
        <f>IF(ISNUMBER(VALUE(SUBSTITUTE(実質収支比率等に係る経年分析!I$49,"▲","-"))),ROUND(VALUE(SUBSTITUTE(実質収支比率等に係る経年分析!I$49,"▲","-")),2),NA())</f>
        <v>4.33</v>
      </c>
      <c r="F21" s="174">
        <f>IF(ISNUMBER(VALUE(SUBSTITUTE(実質収支比率等に係る経年分析!J$49,"▲","-"))),ROUND(VALUE(SUBSTITUTE(実質収支比率等に係る経年分析!J$49,"▲","-")),2),NA())</f>
        <v>-7.92</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f>IF(ROUND(VALUE(SUBSTITUTE(連結実質赤字比率に係る赤字・黒字の構成分析!G$42,"▲", "-")), 2) &lt; 0, ABS(ROUND(VALUE(SUBSTITUTE(連結実質赤字比率に係る赤字・黒字の構成分析!G$42,"▲", "-")), 2)), NA())</f>
        <v>0.01</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蒲萄スキー場特別会計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情報通信事業特別会計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0.96</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1.47</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0.82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1.71</v>
      </c>
    </row>
    <row r="35" spans="1:16" x14ac:dyDescent="0.15">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2.2000000000000002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6.69</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4256</v>
      </c>
      <c r="E42" s="176"/>
      <c r="F42" s="176"/>
      <c r="G42" s="176">
        <f>'実質公債費比率（分子）の構造'!L$52</f>
        <v>4324</v>
      </c>
      <c r="H42" s="176"/>
      <c r="I42" s="176"/>
      <c r="J42" s="176">
        <f>'実質公債費比率（分子）の構造'!M$52</f>
        <v>4137</v>
      </c>
      <c r="K42" s="176"/>
      <c r="L42" s="176"/>
      <c r="M42" s="176">
        <f>'実質公債費比率（分子）の構造'!N$52</f>
        <v>4035</v>
      </c>
      <c r="N42" s="176"/>
      <c r="O42" s="176"/>
      <c r="P42" s="176">
        <f>'実質公債費比率（分子）の構造'!O$52</f>
        <v>4027</v>
      </c>
    </row>
    <row r="43" spans="1:16" x14ac:dyDescent="0.15">
      <c r="A43" s="176" t="s">
        <v>68</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212</v>
      </c>
      <c r="C44" s="176"/>
      <c r="D44" s="176"/>
      <c r="E44" s="176">
        <f>'実質公債費比率（分子）の構造'!L$50</f>
        <v>179</v>
      </c>
      <c r="F44" s="176"/>
      <c r="G44" s="176"/>
      <c r="H44" s="176">
        <f>'実質公債費比率（分子）の構造'!M$50</f>
        <v>177</v>
      </c>
      <c r="I44" s="176"/>
      <c r="J44" s="176"/>
      <c r="K44" s="176">
        <f>'実質公債費比率（分子）の構造'!N$50</f>
        <v>174</v>
      </c>
      <c r="L44" s="176"/>
      <c r="M44" s="176"/>
      <c r="N44" s="176">
        <f>'実質公債費比率（分子）の構造'!O$50</f>
        <v>174</v>
      </c>
      <c r="O44" s="176"/>
      <c r="P44" s="176"/>
    </row>
    <row r="45" spans="1:16" x14ac:dyDescent="0.15">
      <c r="A45" s="176" t="s">
        <v>70</v>
      </c>
      <c r="B45" s="176">
        <f>'実質公債費比率（分子）の構造'!K$49</f>
        <v>0</v>
      </c>
      <c r="C45" s="176"/>
      <c r="D45" s="176"/>
      <c r="E45" s="176">
        <f>'実質公債費比率（分子）の構造'!L$49</f>
        <v>0</v>
      </c>
      <c r="F45" s="176"/>
      <c r="G45" s="176"/>
      <c r="H45" s="176">
        <f>'実質公債費比率（分子）の構造'!M$49</f>
        <v>1</v>
      </c>
      <c r="I45" s="176"/>
      <c r="J45" s="176"/>
      <c r="K45" s="176">
        <f>'実質公債費比率（分子）の構造'!N$49</f>
        <v>4</v>
      </c>
      <c r="L45" s="176"/>
      <c r="M45" s="176"/>
      <c r="N45" s="176">
        <f>'実質公債費比率（分子）の構造'!O$49</f>
        <v>6</v>
      </c>
      <c r="O45" s="176"/>
      <c r="P45" s="176"/>
    </row>
    <row r="46" spans="1:16" x14ac:dyDescent="0.15">
      <c r="A46" s="176" t="s">
        <v>71</v>
      </c>
      <c r="B46" s="176">
        <f>'実質公債費比率（分子）の構造'!K$48</f>
        <v>2600</v>
      </c>
      <c r="C46" s="176"/>
      <c r="D46" s="176"/>
      <c r="E46" s="176">
        <f>'実質公債費比率（分子）の構造'!L$48</f>
        <v>2902</v>
      </c>
      <c r="F46" s="176"/>
      <c r="G46" s="176"/>
      <c r="H46" s="176">
        <f>'実質公債費比率（分子）の構造'!M$48</f>
        <v>2562</v>
      </c>
      <c r="I46" s="176"/>
      <c r="J46" s="176"/>
      <c r="K46" s="176">
        <f>'実質公債費比率（分子）の構造'!N$48</f>
        <v>2573</v>
      </c>
      <c r="L46" s="176"/>
      <c r="M46" s="176"/>
      <c r="N46" s="176">
        <f>'実質公債費比率（分子）の構造'!O$48</f>
        <v>2489</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3659</v>
      </c>
      <c r="C49" s="176"/>
      <c r="D49" s="176"/>
      <c r="E49" s="176">
        <f>'実質公債費比率（分子）の構造'!L$45</f>
        <v>3647</v>
      </c>
      <c r="F49" s="176"/>
      <c r="G49" s="176"/>
      <c r="H49" s="176">
        <f>'実質公債費比率（分子）の構造'!M$45</f>
        <v>3487</v>
      </c>
      <c r="I49" s="176"/>
      <c r="J49" s="176"/>
      <c r="K49" s="176">
        <f>'実質公債費比率（分子）の構造'!N$45</f>
        <v>3405</v>
      </c>
      <c r="L49" s="176"/>
      <c r="M49" s="176"/>
      <c r="N49" s="176">
        <f>'実質公債費比率（分子）の構造'!O$45</f>
        <v>3548</v>
      </c>
      <c r="O49" s="176"/>
      <c r="P49" s="176"/>
    </row>
    <row r="50" spans="1:16" x14ac:dyDescent="0.15">
      <c r="A50" s="176" t="s">
        <v>75</v>
      </c>
      <c r="B50" s="176" t="e">
        <f>NA()</f>
        <v>#N/A</v>
      </c>
      <c r="C50" s="176">
        <f>IF(ISNUMBER('実質公債費比率（分子）の構造'!K$53),'実質公債費比率（分子）の構造'!K$53,NA())</f>
        <v>2215</v>
      </c>
      <c r="D50" s="176" t="e">
        <f>NA()</f>
        <v>#N/A</v>
      </c>
      <c r="E50" s="176" t="e">
        <f>NA()</f>
        <v>#N/A</v>
      </c>
      <c r="F50" s="176">
        <f>IF(ISNUMBER('実質公債費比率（分子）の構造'!L$53),'実質公債費比率（分子）の構造'!L$53,NA())</f>
        <v>2404</v>
      </c>
      <c r="G50" s="176" t="e">
        <f>NA()</f>
        <v>#N/A</v>
      </c>
      <c r="H50" s="176" t="e">
        <f>NA()</f>
        <v>#N/A</v>
      </c>
      <c r="I50" s="176">
        <f>IF(ISNUMBER('実質公債費比率（分子）の構造'!M$53),'実質公債費比率（分子）の構造'!M$53,NA())</f>
        <v>2090</v>
      </c>
      <c r="J50" s="176" t="e">
        <f>NA()</f>
        <v>#N/A</v>
      </c>
      <c r="K50" s="176" t="e">
        <f>NA()</f>
        <v>#N/A</v>
      </c>
      <c r="L50" s="176">
        <f>IF(ISNUMBER('実質公債費比率（分子）の構造'!N$53),'実質公債費比率（分子）の構造'!N$53,NA())</f>
        <v>2121</v>
      </c>
      <c r="M50" s="176" t="e">
        <f>NA()</f>
        <v>#N/A</v>
      </c>
      <c r="N50" s="176" t="e">
        <f>NA()</f>
        <v>#N/A</v>
      </c>
      <c r="O50" s="176">
        <f>IF(ISNUMBER('実質公債費比率（分子）の構造'!O$53),'実質公債費比率（分子）の構造'!O$53,NA())</f>
        <v>2190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48699</v>
      </c>
      <c r="E56" s="175"/>
      <c r="F56" s="175"/>
      <c r="G56" s="175">
        <f>'将来負担比率（分子）の構造'!J$52</f>
        <v>46944</v>
      </c>
      <c r="H56" s="175"/>
      <c r="I56" s="175"/>
      <c r="J56" s="175">
        <f>'将来負担比率（分子）の構造'!K$52</f>
        <v>46080</v>
      </c>
      <c r="K56" s="175"/>
      <c r="L56" s="175"/>
      <c r="M56" s="175">
        <f>'将来負担比率（分子）の構造'!L$52</f>
        <v>43997</v>
      </c>
      <c r="N56" s="175"/>
      <c r="O56" s="175"/>
      <c r="P56" s="175">
        <f>'将来負担比率（分子）の構造'!M$52</f>
        <v>42683</v>
      </c>
    </row>
    <row r="57" spans="1:16" x14ac:dyDescent="0.15">
      <c r="A57" s="175" t="s">
        <v>44</v>
      </c>
      <c r="B57" s="175"/>
      <c r="C57" s="175"/>
      <c r="D57" s="175">
        <f>'将来負担比率（分子）の構造'!I$51</f>
        <v>145</v>
      </c>
      <c r="E57" s="175"/>
      <c r="F57" s="175"/>
      <c r="G57" s="175">
        <f>'将来負担比率（分子）の構造'!J$51</f>
        <v>107</v>
      </c>
      <c r="H57" s="175"/>
      <c r="I57" s="175"/>
      <c r="J57" s="175">
        <f>'将来負担比率（分子）の構造'!K$51</f>
        <v>90</v>
      </c>
      <c r="K57" s="175"/>
      <c r="L57" s="175"/>
      <c r="M57" s="175">
        <f>'将来負担比率（分子）の構造'!L$51</f>
        <v>71</v>
      </c>
      <c r="N57" s="175"/>
      <c r="O57" s="175"/>
      <c r="P57" s="175">
        <f>'将来負担比率（分子）の構造'!M$51</f>
        <v>53</v>
      </c>
    </row>
    <row r="58" spans="1:16" x14ac:dyDescent="0.15">
      <c r="A58" s="175" t="s">
        <v>43</v>
      </c>
      <c r="B58" s="175"/>
      <c r="C58" s="175"/>
      <c r="D58" s="175">
        <f>'将来負担比率（分子）の構造'!I$50</f>
        <v>7795</v>
      </c>
      <c r="E58" s="175"/>
      <c r="F58" s="175"/>
      <c r="G58" s="175">
        <f>'将来負担比率（分子）の構造'!J$50</f>
        <v>7726</v>
      </c>
      <c r="H58" s="175"/>
      <c r="I58" s="175"/>
      <c r="J58" s="175">
        <f>'将来負担比率（分子）の構造'!K$50</f>
        <v>7810</v>
      </c>
      <c r="K58" s="175"/>
      <c r="L58" s="175"/>
      <c r="M58" s="175">
        <f>'将来負担比率（分子）の構造'!L$50</f>
        <v>9030</v>
      </c>
      <c r="N58" s="175"/>
      <c r="O58" s="175"/>
      <c r="P58" s="175">
        <f>'将来負担比率（分子）の構造'!M$50</f>
        <v>7229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5983</v>
      </c>
      <c r="C62" s="175"/>
      <c r="D62" s="175"/>
      <c r="E62" s="175">
        <f>'将来負担比率（分子）の構造'!J$45</f>
        <v>5922</v>
      </c>
      <c r="F62" s="175"/>
      <c r="G62" s="175"/>
      <c r="H62" s="175">
        <f>'将来負担比率（分子）の構造'!K$45</f>
        <v>5830</v>
      </c>
      <c r="I62" s="175"/>
      <c r="J62" s="175"/>
      <c r="K62" s="175">
        <f>'将来負担比率（分子）の構造'!L$45</f>
        <v>5490</v>
      </c>
      <c r="L62" s="175"/>
      <c r="M62" s="175"/>
      <c r="N62" s="175">
        <f>'将来負担比率（分子）の構造'!M$45</f>
        <v>5375</v>
      </c>
      <c r="O62" s="175"/>
      <c r="P62" s="175"/>
    </row>
    <row r="63" spans="1:16" x14ac:dyDescent="0.15">
      <c r="A63" s="175" t="s">
        <v>36</v>
      </c>
      <c r="B63" s="175">
        <f>'将来負担比率（分子）の構造'!I$44</f>
        <v>313</v>
      </c>
      <c r="C63" s="175"/>
      <c r="D63" s="175"/>
      <c r="E63" s="175">
        <f>'将来負担比率（分子）の構造'!J$44</f>
        <v>351</v>
      </c>
      <c r="F63" s="175"/>
      <c r="G63" s="175"/>
      <c r="H63" s="175">
        <f>'将来負担比率（分子）の構造'!K$44</f>
        <v>378</v>
      </c>
      <c r="I63" s="175"/>
      <c r="J63" s="175"/>
      <c r="K63" s="175">
        <f>'将来負担比率（分子）の構造'!L$44</f>
        <v>377</v>
      </c>
      <c r="L63" s="175"/>
      <c r="M63" s="175"/>
      <c r="N63" s="175">
        <f>'将来負担比率（分子）の構造'!M$44</f>
        <v>345</v>
      </c>
      <c r="O63" s="175"/>
      <c r="P63" s="175"/>
    </row>
    <row r="64" spans="1:16" x14ac:dyDescent="0.15">
      <c r="A64" s="175" t="s">
        <v>35</v>
      </c>
      <c r="B64" s="175">
        <f>'将来負担比率（分子）の構造'!I$43</f>
        <v>36352</v>
      </c>
      <c r="C64" s="175"/>
      <c r="D64" s="175"/>
      <c r="E64" s="175">
        <f>'将来負担比率（分子）の構造'!J$43</f>
        <v>34787</v>
      </c>
      <c r="F64" s="175"/>
      <c r="G64" s="175"/>
      <c r="H64" s="175">
        <f>'将来負担比率（分子）の構造'!K$43</f>
        <v>31533</v>
      </c>
      <c r="I64" s="175"/>
      <c r="J64" s="175"/>
      <c r="K64" s="175">
        <f>'将来負担比率（分子）の構造'!L$43</f>
        <v>31274</v>
      </c>
      <c r="L64" s="175"/>
      <c r="M64" s="175"/>
      <c r="N64" s="175">
        <f>'将来負担比率（分子）の構造'!M$43</f>
        <v>25559</v>
      </c>
      <c r="O64" s="175"/>
      <c r="P64" s="175"/>
    </row>
    <row r="65" spans="1:16" x14ac:dyDescent="0.15">
      <c r="A65" s="175" t="s">
        <v>34</v>
      </c>
      <c r="B65" s="175">
        <f>'将来負担比率（分子）の構造'!I$42</f>
        <v>1087</v>
      </c>
      <c r="C65" s="175"/>
      <c r="D65" s="175"/>
      <c r="E65" s="175">
        <f>'将来負担比率（分子）の構造'!J$42</f>
        <v>911</v>
      </c>
      <c r="F65" s="175"/>
      <c r="G65" s="175"/>
      <c r="H65" s="175">
        <f>'将来負担比率（分子）の構造'!K$42</f>
        <v>714</v>
      </c>
      <c r="I65" s="175"/>
      <c r="J65" s="175"/>
      <c r="K65" s="175">
        <f>'将来負担比率（分子）の構造'!L$42</f>
        <v>543</v>
      </c>
      <c r="L65" s="175"/>
      <c r="M65" s="175"/>
      <c r="N65" s="175">
        <f>'将来負担比率（分子）の構造'!M$42</f>
        <v>369</v>
      </c>
      <c r="O65" s="175"/>
      <c r="P65" s="175"/>
    </row>
    <row r="66" spans="1:16" x14ac:dyDescent="0.15">
      <c r="A66" s="175" t="s">
        <v>33</v>
      </c>
      <c r="B66" s="175">
        <f>'将来負担比率（分子）の構造'!I$41</f>
        <v>33937</v>
      </c>
      <c r="C66" s="175"/>
      <c r="D66" s="175"/>
      <c r="E66" s="175">
        <f>'将来負担比率（分子）の構造'!J$41</f>
        <v>34400</v>
      </c>
      <c r="F66" s="175"/>
      <c r="G66" s="175"/>
      <c r="H66" s="175">
        <f>'将来負担比率（分子）の構造'!K$41</f>
        <v>33934</v>
      </c>
      <c r="I66" s="175"/>
      <c r="J66" s="175"/>
      <c r="K66" s="175">
        <f>'将来負担比率（分子）の構造'!L$41</f>
        <v>32615</v>
      </c>
      <c r="L66" s="175"/>
      <c r="M66" s="175"/>
      <c r="N66" s="175">
        <f>'将来負担比率（分子）の構造'!M$41</f>
        <v>32389</v>
      </c>
      <c r="O66" s="175"/>
      <c r="P66" s="175"/>
    </row>
    <row r="67" spans="1:16" x14ac:dyDescent="0.15">
      <c r="A67" s="175" t="s">
        <v>79</v>
      </c>
      <c r="B67" s="175" t="e">
        <f>NA()</f>
        <v>#N/A</v>
      </c>
      <c r="C67" s="175">
        <f>IF(ISNUMBER('将来負担比率（分子）の構造'!I$53), IF('将来負担比率（分子）の構造'!I$53 &lt; 0, 0, '将来負担比率（分子）の構造'!I$53), NA())</f>
        <v>21033</v>
      </c>
      <c r="D67" s="175" t="e">
        <f>NA()</f>
        <v>#N/A</v>
      </c>
      <c r="E67" s="175" t="e">
        <f>NA()</f>
        <v>#N/A</v>
      </c>
      <c r="F67" s="175">
        <f>IF(ISNUMBER('将来負担比率（分子）の構造'!J$53), IF('将来負担比率（分子）の構造'!J$53 &lt; 0, 0, '将来負担比率（分子）の構造'!J$53), NA())</f>
        <v>21594</v>
      </c>
      <c r="G67" s="175" t="e">
        <f>NA()</f>
        <v>#N/A</v>
      </c>
      <c r="H67" s="175" t="e">
        <f>NA()</f>
        <v>#N/A</v>
      </c>
      <c r="I67" s="175">
        <f>IF(ISNUMBER('将来負担比率（分子）の構造'!K$53), IF('将来負担比率（分子）の構造'!K$53 &lt; 0, 0, '将来負担比率（分子）の構造'!K$53), NA())</f>
        <v>18410</v>
      </c>
      <c r="J67" s="175" t="e">
        <f>NA()</f>
        <v>#N/A</v>
      </c>
      <c r="K67" s="175" t="e">
        <f>NA()</f>
        <v>#N/A</v>
      </c>
      <c r="L67" s="175">
        <f>IF(ISNUMBER('将来負担比率（分子）の構造'!L$53), IF('将来負担比率（分子）の構造'!L$53 &lt; 0, 0, '将来負担比率（分子）の構造'!L$53), NA())</f>
        <v>17200</v>
      </c>
      <c r="M67" s="175" t="e">
        <f>NA()</f>
        <v>#N/A</v>
      </c>
      <c r="N67" s="175" t="e">
        <f>NA()</f>
        <v>#N/A</v>
      </c>
      <c r="O67" s="175">
        <f>IF(ISNUMBER('将来負担比率（分子）の構造'!M$53), IF('将来負担比率（分子）の構造'!M$53 &lt; 0, 0, '将来負担比率（分子）の構造'!M$53), NA())</f>
        <v>14072</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3097</v>
      </c>
      <c r="C72" s="179">
        <f>基金残高に係る経年分析!G55</f>
        <v>4145</v>
      </c>
      <c r="D72" s="179">
        <f>基金残高に係る経年分析!H55</f>
        <v>2704</v>
      </c>
    </row>
    <row r="73" spans="1:16" x14ac:dyDescent="0.15">
      <c r="A73" s="178" t="s">
        <v>82</v>
      </c>
      <c r="B73" s="179">
        <f>基金残高に係る経年分析!F56</f>
        <v>915</v>
      </c>
      <c r="C73" s="179">
        <f>基金残高に係る経年分析!G56</f>
        <v>915</v>
      </c>
      <c r="D73" s="179">
        <f>基金残高に係る経年分析!H56</f>
        <v>795</v>
      </c>
    </row>
    <row r="74" spans="1:16" x14ac:dyDescent="0.15">
      <c r="A74" s="178" t="s">
        <v>83</v>
      </c>
      <c r="B74" s="179">
        <f>基金残高に係る経年分析!F57</f>
        <v>2388</v>
      </c>
      <c r="C74" s="179">
        <f>基金残高に係る経年分析!G57</f>
        <v>2402</v>
      </c>
      <c r="D74" s="179">
        <f>基金残高に係る経年分析!H57</f>
        <v>2146</v>
      </c>
    </row>
  </sheetData>
  <sheetProtection algorithmName="SHA-512" hashValue="3qenfUU8JajcQlESh6+2bAJHArVocGiLNmkgUpqC3iGafuGuK3zh2/gWHnUQezViIhQBXn13K2PfkC363TUWHw==" saltValue="Y/pV6jxLa77ufQazRSXX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6496652</v>
      </c>
      <c r="S5" s="674"/>
      <c r="T5" s="674"/>
      <c r="U5" s="674"/>
      <c r="V5" s="674"/>
      <c r="W5" s="674"/>
      <c r="X5" s="674"/>
      <c r="Y5" s="702"/>
      <c r="Z5" s="715">
        <v>15.1</v>
      </c>
      <c r="AA5" s="715"/>
      <c r="AB5" s="715"/>
      <c r="AC5" s="715"/>
      <c r="AD5" s="716">
        <v>6496639</v>
      </c>
      <c r="AE5" s="716"/>
      <c r="AF5" s="716"/>
      <c r="AG5" s="716"/>
      <c r="AH5" s="716"/>
      <c r="AI5" s="716"/>
      <c r="AJ5" s="716"/>
      <c r="AK5" s="716"/>
      <c r="AL5" s="703">
        <v>29.5</v>
      </c>
      <c r="AM5" s="686"/>
      <c r="AN5" s="686"/>
      <c r="AO5" s="704"/>
      <c r="AP5" s="676" t="s">
        <v>234</v>
      </c>
      <c r="AQ5" s="677"/>
      <c r="AR5" s="677"/>
      <c r="AS5" s="677"/>
      <c r="AT5" s="677"/>
      <c r="AU5" s="677"/>
      <c r="AV5" s="677"/>
      <c r="AW5" s="677"/>
      <c r="AX5" s="677"/>
      <c r="AY5" s="677"/>
      <c r="AZ5" s="677"/>
      <c r="BA5" s="677"/>
      <c r="BB5" s="677"/>
      <c r="BC5" s="677"/>
      <c r="BD5" s="677"/>
      <c r="BE5" s="677"/>
      <c r="BF5" s="678"/>
      <c r="BG5" s="627">
        <v>6456649</v>
      </c>
      <c r="BH5" s="628"/>
      <c r="BI5" s="628"/>
      <c r="BJ5" s="628"/>
      <c r="BK5" s="628"/>
      <c r="BL5" s="628"/>
      <c r="BM5" s="628"/>
      <c r="BN5" s="629"/>
      <c r="BO5" s="663">
        <v>99.4</v>
      </c>
      <c r="BP5" s="663"/>
      <c r="BQ5" s="663"/>
      <c r="BR5" s="663"/>
      <c r="BS5" s="664">
        <v>52600</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24" t="s">
        <v>238</v>
      </c>
      <c r="C6" s="625"/>
      <c r="D6" s="625"/>
      <c r="E6" s="625"/>
      <c r="F6" s="625"/>
      <c r="G6" s="625"/>
      <c r="H6" s="625"/>
      <c r="I6" s="625"/>
      <c r="J6" s="625"/>
      <c r="K6" s="625"/>
      <c r="L6" s="625"/>
      <c r="M6" s="625"/>
      <c r="N6" s="625"/>
      <c r="O6" s="625"/>
      <c r="P6" s="625"/>
      <c r="Q6" s="626"/>
      <c r="R6" s="627">
        <v>432053</v>
      </c>
      <c r="S6" s="628"/>
      <c r="T6" s="628"/>
      <c r="U6" s="628"/>
      <c r="V6" s="628"/>
      <c r="W6" s="628"/>
      <c r="X6" s="628"/>
      <c r="Y6" s="629"/>
      <c r="Z6" s="663">
        <v>1</v>
      </c>
      <c r="AA6" s="663"/>
      <c r="AB6" s="663"/>
      <c r="AC6" s="663"/>
      <c r="AD6" s="664">
        <v>432053</v>
      </c>
      <c r="AE6" s="664"/>
      <c r="AF6" s="664"/>
      <c r="AG6" s="664"/>
      <c r="AH6" s="664"/>
      <c r="AI6" s="664"/>
      <c r="AJ6" s="664"/>
      <c r="AK6" s="664"/>
      <c r="AL6" s="630">
        <v>2</v>
      </c>
      <c r="AM6" s="631"/>
      <c r="AN6" s="631"/>
      <c r="AO6" s="665"/>
      <c r="AP6" s="624" t="s">
        <v>239</v>
      </c>
      <c r="AQ6" s="625"/>
      <c r="AR6" s="625"/>
      <c r="AS6" s="625"/>
      <c r="AT6" s="625"/>
      <c r="AU6" s="625"/>
      <c r="AV6" s="625"/>
      <c r="AW6" s="625"/>
      <c r="AX6" s="625"/>
      <c r="AY6" s="625"/>
      <c r="AZ6" s="625"/>
      <c r="BA6" s="625"/>
      <c r="BB6" s="625"/>
      <c r="BC6" s="625"/>
      <c r="BD6" s="625"/>
      <c r="BE6" s="625"/>
      <c r="BF6" s="626"/>
      <c r="BG6" s="627">
        <v>6456649</v>
      </c>
      <c r="BH6" s="628"/>
      <c r="BI6" s="628"/>
      <c r="BJ6" s="628"/>
      <c r="BK6" s="628"/>
      <c r="BL6" s="628"/>
      <c r="BM6" s="628"/>
      <c r="BN6" s="629"/>
      <c r="BO6" s="663">
        <v>99.4</v>
      </c>
      <c r="BP6" s="663"/>
      <c r="BQ6" s="663"/>
      <c r="BR6" s="663"/>
      <c r="BS6" s="664">
        <v>52600</v>
      </c>
      <c r="BT6" s="664"/>
      <c r="BU6" s="664"/>
      <c r="BV6" s="664"/>
      <c r="BW6" s="664"/>
      <c r="BX6" s="664"/>
      <c r="BY6" s="664"/>
      <c r="BZ6" s="664"/>
      <c r="CA6" s="664"/>
      <c r="CB6" s="695"/>
      <c r="CD6" s="676" t="s">
        <v>240</v>
      </c>
      <c r="CE6" s="677"/>
      <c r="CF6" s="677"/>
      <c r="CG6" s="677"/>
      <c r="CH6" s="677"/>
      <c r="CI6" s="677"/>
      <c r="CJ6" s="677"/>
      <c r="CK6" s="677"/>
      <c r="CL6" s="677"/>
      <c r="CM6" s="677"/>
      <c r="CN6" s="677"/>
      <c r="CO6" s="677"/>
      <c r="CP6" s="677"/>
      <c r="CQ6" s="678"/>
      <c r="CR6" s="627">
        <v>164355</v>
      </c>
      <c r="CS6" s="628"/>
      <c r="CT6" s="628"/>
      <c r="CU6" s="628"/>
      <c r="CV6" s="628"/>
      <c r="CW6" s="628"/>
      <c r="CX6" s="628"/>
      <c r="CY6" s="629"/>
      <c r="CZ6" s="703">
        <v>0.4</v>
      </c>
      <c r="DA6" s="686"/>
      <c r="DB6" s="686"/>
      <c r="DC6" s="705"/>
      <c r="DD6" s="633" t="s">
        <v>241</v>
      </c>
      <c r="DE6" s="628"/>
      <c r="DF6" s="628"/>
      <c r="DG6" s="628"/>
      <c r="DH6" s="628"/>
      <c r="DI6" s="628"/>
      <c r="DJ6" s="628"/>
      <c r="DK6" s="628"/>
      <c r="DL6" s="628"/>
      <c r="DM6" s="628"/>
      <c r="DN6" s="628"/>
      <c r="DO6" s="628"/>
      <c r="DP6" s="629"/>
      <c r="DQ6" s="633">
        <v>164355</v>
      </c>
      <c r="DR6" s="628"/>
      <c r="DS6" s="628"/>
      <c r="DT6" s="628"/>
      <c r="DU6" s="628"/>
      <c r="DV6" s="628"/>
      <c r="DW6" s="628"/>
      <c r="DX6" s="628"/>
      <c r="DY6" s="628"/>
      <c r="DZ6" s="628"/>
      <c r="EA6" s="628"/>
      <c r="EB6" s="628"/>
      <c r="EC6" s="662"/>
    </row>
    <row r="7" spans="2:143" ht="11.25" customHeight="1" x14ac:dyDescent="0.15">
      <c r="B7" s="624" t="s">
        <v>242</v>
      </c>
      <c r="C7" s="625"/>
      <c r="D7" s="625"/>
      <c r="E7" s="625"/>
      <c r="F7" s="625"/>
      <c r="G7" s="625"/>
      <c r="H7" s="625"/>
      <c r="I7" s="625"/>
      <c r="J7" s="625"/>
      <c r="K7" s="625"/>
      <c r="L7" s="625"/>
      <c r="M7" s="625"/>
      <c r="N7" s="625"/>
      <c r="O7" s="625"/>
      <c r="P7" s="625"/>
      <c r="Q7" s="626"/>
      <c r="R7" s="627">
        <v>1857</v>
      </c>
      <c r="S7" s="628"/>
      <c r="T7" s="628"/>
      <c r="U7" s="628"/>
      <c r="V7" s="628"/>
      <c r="W7" s="628"/>
      <c r="X7" s="628"/>
      <c r="Y7" s="629"/>
      <c r="Z7" s="663">
        <v>0</v>
      </c>
      <c r="AA7" s="663"/>
      <c r="AB7" s="663"/>
      <c r="AC7" s="663"/>
      <c r="AD7" s="664">
        <v>1857</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2382555</v>
      </c>
      <c r="BH7" s="628"/>
      <c r="BI7" s="628"/>
      <c r="BJ7" s="628"/>
      <c r="BK7" s="628"/>
      <c r="BL7" s="628"/>
      <c r="BM7" s="628"/>
      <c r="BN7" s="629"/>
      <c r="BO7" s="663">
        <v>36.700000000000003</v>
      </c>
      <c r="BP7" s="663"/>
      <c r="BQ7" s="663"/>
      <c r="BR7" s="663"/>
      <c r="BS7" s="664">
        <v>52600</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3720810</v>
      </c>
      <c r="CS7" s="628"/>
      <c r="CT7" s="628"/>
      <c r="CU7" s="628"/>
      <c r="CV7" s="628"/>
      <c r="CW7" s="628"/>
      <c r="CX7" s="628"/>
      <c r="CY7" s="629"/>
      <c r="CZ7" s="663">
        <v>9.3000000000000007</v>
      </c>
      <c r="DA7" s="663"/>
      <c r="DB7" s="663"/>
      <c r="DC7" s="663"/>
      <c r="DD7" s="633">
        <v>94422</v>
      </c>
      <c r="DE7" s="628"/>
      <c r="DF7" s="628"/>
      <c r="DG7" s="628"/>
      <c r="DH7" s="628"/>
      <c r="DI7" s="628"/>
      <c r="DJ7" s="628"/>
      <c r="DK7" s="628"/>
      <c r="DL7" s="628"/>
      <c r="DM7" s="628"/>
      <c r="DN7" s="628"/>
      <c r="DO7" s="628"/>
      <c r="DP7" s="629"/>
      <c r="DQ7" s="633">
        <v>2851716</v>
      </c>
      <c r="DR7" s="628"/>
      <c r="DS7" s="628"/>
      <c r="DT7" s="628"/>
      <c r="DU7" s="628"/>
      <c r="DV7" s="628"/>
      <c r="DW7" s="628"/>
      <c r="DX7" s="628"/>
      <c r="DY7" s="628"/>
      <c r="DZ7" s="628"/>
      <c r="EA7" s="628"/>
      <c r="EB7" s="628"/>
      <c r="EC7" s="662"/>
    </row>
    <row r="8" spans="2:143" ht="11.25" customHeight="1" x14ac:dyDescent="0.15">
      <c r="B8" s="624" t="s">
        <v>245</v>
      </c>
      <c r="C8" s="625"/>
      <c r="D8" s="625"/>
      <c r="E8" s="625"/>
      <c r="F8" s="625"/>
      <c r="G8" s="625"/>
      <c r="H8" s="625"/>
      <c r="I8" s="625"/>
      <c r="J8" s="625"/>
      <c r="K8" s="625"/>
      <c r="L8" s="625"/>
      <c r="M8" s="625"/>
      <c r="N8" s="625"/>
      <c r="O8" s="625"/>
      <c r="P8" s="625"/>
      <c r="Q8" s="626"/>
      <c r="R8" s="627">
        <v>26843</v>
      </c>
      <c r="S8" s="628"/>
      <c r="T8" s="628"/>
      <c r="U8" s="628"/>
      <c r="V8" s="628"/>
      <c r="W8" s="628"/>
      <c r="X8" s="628"/>
      <c r="Y8" s="629"/>
      <c r="Z8" s="663">
        <v>0.1</v>
      </c>
      <c r="AA8" s="663"/>
      <c r="AB8" s="663"/>
      <c r="AC8" s="663"/>
      <c r="AD8" s="664">
        <v>26843</v>
      </c>
      <c r="AE8" s="664"/>
      <c r="AF8" s="664"/>
      <c r="AG8" s="664"/>
      <c r="AH8" s="664"/>
      <c r="AI8" s="664"/>
      <c r="AJ8" s="664"/>
      <c r="AK8" s="664"/>
      <c r="AL8" s="630">
        <v>0.1</v>
      </c>
      <c r="AM8" s="631"/>
      <c r="AN8" s="631"/>
      <c r="AO8" s="665"/>
      <c r="AP8" s="624" t="s">
        <v>246</v>
      </c>
      <c r="AQ8" s="625"/>
      <c r="AR8" s="625"/>
      <c r="AS8" s="625"/>
      <c r="AT8" s="625"/>
      <c r="AU8" s="625"/>
      <c r="AV8" s="625"/>
      <c r="AW8" s="625"/>
      <c r="AX8" s="625"/>
      <c r="AY8" s="625"/>
      <c r="AZ8" s="625"/>
      <c r="BA8" s="625"/>
      <c r="BB8" s="625"/>
      <c r="BC8" s="625"/>
      <c r="BD8" s="625"/>
      <c r="BE8" s="625"/>
      <c r="BF8" s="626"/>
      <c r="BG8" s="627">
        <v>100059</v>
      </c>
      <c r="BH8" s="628"/>
      <c r="BI8" s="628"/>
      <c r="BJ8" s="628"/>
      <c r="BK8" s="628"/>
      <c r="BL8" s="628"/>
      <c r="BM8" s="628"/>
      <c r="BN8" s="629"/>
      <c r="BO8" s="663">
        <v>1.5</v>
      </c>
      <c r="BP8" s="663"/>
      <c r="BQ8" s="663"/>
      <c r="BR8" s="663"/>
      <c r="BS8" s="664" t="s">
        <v>241</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11246168</v>
      </c>
      <c r="CS8" s="628"/>
      <c r="CT8" s="628"/>
      <c r="CU8" s="628"/>
      <c r="CV8" s="628"/>
      <c r="CW8" s="628"/>
      <c r="CX8" s="628"/>
      <c r="CY8" s="629"/>
      <c r="CZ8" s="663">
        <v>28.2</v>
      </c>
      <c r="DA8" s="663"/>
      <c r="DB8" s="663"/>
      <c r="DC8" s="663"/>
      <c r="DD8" s="633">
        <v>88635</v>
      </c>
      <c r="DE8" s="628"/>
      <c r="DF8" s="628"/>
      <c r="DG8" s="628"/>
      <c r="DH8" s="628"/>
      <c r="DI8" s="628"/>
      <c r="DJ8" s="628"/>
      <c r="DK8" s="628"/>
      <c r="DL8" s="628"/>
      <c r="DM8" s="628"/>
      <c r="DN8" s="628"/>
      <c r="DO8" s="628"/>
      <c r="DP8" s="629"/>
      <c r="DQ8" s="633">
        <v>6399559</v>
      </c>
      <c r="DR8" s="628"/>
      <c r="DS8" s="628"/>
      <c r="DT8" s="628"/>
      <c r="DU8" s="628"/>
      <c r="DV8" s="628"/>
      <c r="DW8" s="628"/>
      <c r="DX8" s="628"/>
      <c r="DY8" s="628"/>
      <c r="DZ8" s="628"/>
      <c r="EA8" s="628"/>
      <c r="EB8" s="628"/>
      <c r="EC8" s="662"/>
    </row>
    <row r="9" spans="2:143" ht="11.25" customHeight="1" x14ac:dyDescent="0.15">
      <c r="B9" s="624" t="s">
        <v>248</v>
      </c>
      <c r="C9" s="625"/>
      <c r="D9" s="625"/>
      <c r="E9" s="625"/>
      <c r="F9" s="625"/>
      <c r="G9" s="625"/>
      <c r="H9" s="625"/>
      <c r="I9" s="625"/>
      <c r="J9" s="625"/>
      <c r="K9" s="625"/>
      <c r="L9" s="625"/>
      <c r="M9" s="625"/>
      <c r="N9" s="625"/>
      <c r="O9" s="625"/>
      <c r="P9" s="625"/>
      <c r="Q9" s="626"/>
      <c r="R9" s="627">
        <v>18683</v>
      </c>
      <c r="S9" s="628"/>
      <c r="T9" s="628"/>
      <c r="U9" s="628"/>
      <c r="V9" s="628"/>
      <c r="W9" s="628"/>
      <c r="X9" s="628"/>
      <c r="Y9" s="629"/>
      <c r="Z9" s="663">
        <v>0</v>
      </c>
      <c r="AA9" s="663"/>
      <c r="AB9" s="663"/>
      <c r="AC9" s="663"/>
      <c r="AD9" s="664">
        <v>18683</v>
      </c>
      <c r="AE9" s="664"/>
      <c r="AF9" s="664"/>
      <c r="AG9" s="664"/>
      <c r="AH9" s="664"/>
      <c r="AI9" s="664"/>
      <c r="AJ9" s="664"/>
      <c r="AK9" s="664"/>
      <c r="AL9" s="630">
        <v>0.1</v>
      </c>
      <c r="AM9" s="631"/>
      <c r="AN9" s="631"/>
      <c r="AO9" s="665"/>
      <c r="AP9" s="624" t="s">
        <v>249</v>
      </c>
      <c r="AQ9" s="625"/>
      <c r="AR9" s="625"/>
      <c r="AS9" s="625"/>
      <c r="AT9" s="625"/>
      <c r="AU9" s="625"/>
      <c r="AV9" s="625"/>
      <c r="AW9" s="625"/>
      <c r="AX9" s="625"/>
      <c r="AY9" s="625"/>
      <c r="AZ9" s="625"/>
      <c r="BA9" s="625"/>
      <c r="BB9" s="625"/>
      <c r="BC9" s="625"/>
      <c r="BD9" s="625"/>
      <c r="BE9" s="625"/>
      <c r="BF9" s="626"/>
      <c r="BG9" s="627">
        <v>1950088</v>
      </c>
      <c r="BH9" s="628"/>
      <c r="BI9" s="628"/>
      <c r="BJ9" s="628"/>
      <c r="BK9" s="628"/>
      <c r="BL9" s="628"/>
      <c r="BM9" s="628"/>
      <c r="BN9" s="629"/>
      <c r="BO9" s="663">
        <v>30</v>
      </c>
      <c r="BP9" s="663"/>
      <c r="BQ9" s="663"/>
      <c r="BR9" s="663"/>
      <c r="BS9" s="664" t="s">
        <v>241</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3479026</v>
      </c>
      <c r="CS9" s="628"/>
      <c r="CT9" s="628"/>
      <c r="CU9" s="628"/>
      <c r="CV9" s="628"/>
      <c r="CW9" s="628"/>
      <c r="CX9" s="628"/>
      <c r="CY9" s="629"/>
      <c r="CZ9" s="663">
        <v>8.6999999999999993</v>
      </c>
      <c r="DA9" s="663"/>
      <c r="DB9" s="663"/>
      <c r="DC9" s="663"/>
      <c r="DD9" s="633">
        <v>265163</v>
      </c>
      <c r="DE9" s="628"/>
      <c r="DF9" s="628"/>
      <c r="DG9" s="628"/>
      <c r="DH9" s="628"/>
      <c r="DI9" s="628"/>
      <c r="DJ9" s="628"/>
      <c r="DK9" s="628"/>
      <c r="DL9" s="628"/>
      <c r="DM9" s="628"/>
      <c r="DN9" s="628"/>
      <c r="DO9" s="628"/>
      <c r="DP9" s="629"/>
      <c r="DQ9" s="633">
        <v>2345915</v>
      </c>
      <c r="DR9" s="628"/>
      <c r="DS9" s="628"/>
      <c r="DT9" s="628"/>
      <c r="DU9" s="628"/>
      <c r="DV9" s="628"/>
      <c r="DW9" s="628"/>
      <c r="DX9" s="628"/>
      <c r="DY9" s="628"/>
      <c r="DZ9" s="628"/>
      <c r="EA9" s="628"/>
      <c r="EB9" s="628"/>
      <c r="EC9" s="662"/>
    </row>
    <row r="10" spans="2:143" ht="11.25" customHeight="1" x14ac:dyDescent="0.15">
      <c r="B10" s="624" t="s">
        <v>251</v>
      </c>
      <c r="C10" s="625"/>
      <c r="D10" s="625"/>
      <c r="E10" s="625"/>
      <c r="F10" s="625"/>
      <c r="G10" s="625"/>
      <c r="H10" s="625"/>
      <c r="I10" s="625"/>
      <c r="J10" s="625"/>
      <c r="K10" s="625"/>
      <c r="L10" s="625"/>
      <c r="M10" s="625"/>
      <c r="N10" s="625"/>
      <c r="O10" s="625"/>
      <c r="P10" s="625"/>
      <c r="Q10" s="626"/>
      <c r="R10" s="627" t="s">
        <v>190</v>
      </c>
      <c r="S10" s="628"/>
      <c r="T10" s="628"/>
      <c r="U10" s="628"/>
      <c r="V10" s="628"/>
      <c r="W10" s="628"/>
      <c r="X10" s="628"/>
      <c r="Y10" s="629"/>
      <c r="Z10" s="663" t="s">
        <v>190</v>
      </c>
      <c r="AA10" s="663"/>
      <c r="AB10" s="663"/>
      <c r="AC10" s="663"/>
      <c r="AD10" s="664" t="s">
        <v>241</v>
      </c>
      <c r="AE10" s="664"/>
      <c r="AF10" s="664"/>
      <c r="AG10" s="664"/>
      <c r="AH10" s="664"/>
      <c r="AI10" s="664"/>
      <c r="AJ10" s="664"/>
      <c r="AK10" s="664"/>
      <c r="AL10" s="630" t="s">
        <v>241</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148410</v>
      </c>
      <c r="BH10" s="628"/>
      <c r="BI10" s="628"/>
      <c r="BJ10" s="628"/>
      <c r="BK10" s="628"/>
      <c r="BL10" s="628"/>
      <c r="BM10" s="628"/>
      <c r="BN10" s="629"/>
      <c r="BO10" s="663">
        <v>2.2999999999999998</v>
      </c>
      <c r="BP10" s="663"/>
      <c r="BQ10" s="663"/>
      <c r="BR10" s="663"/>
      <c r="BS10" s="664" t="s">
        <v>190</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v>69318</v>
      </c>
      <c r="CS10" s="628"/>
      <c r="CT10" s="628"/>
      <c r="CU10" s="628"/>
      <c r="CV10" s="628"/>
      <c r="CW10" s="628"/>
      <c r="CX10" s="628"/>
      <c r="CY10" s="629"/>
      <c r="CZ10" s="663">
        <v>0.2</v>
      </c>
      <c r="DA10" s="663"/>
      <c r="DB10" s="663"/>
      <c r="DC10" s="663"/>
      <c r="DD10" s="633" t="s">
        <v>241</v>
      </c>
      <c r="DE10" s="628"/>
      <c r="DF10" s="628"/>
      <c r="DG10" s="628"/>
      <c r="DH10" s="628"/>
      <c r="DI10" s="628"/>
      <c r="DJ10" s="628"/>
      <c r="DK10" s="628"/>
      <c r="DL10" s="628"/>
      <c r="DM10" s="628"/>
      <c r="DN10" s="628"/>
      <c r="DO10" s="628"/>
      <c r="DP10" s="629"/>
      <c r="DQ10" s="633">
        <v>16155</v>
      </c>
      <c r="DR10" s="628"/>
      <c r="DS10" s="628"/>
      <c r="DT10" s="628"/>
      <c r="DU10" s="628"/>
      <c r="DV10" s="628"/>
      <c r="DW10" s="628"/>
      <c r="DX10" s="628"/>
      <c r="DY10" s="628"/>
      <c r="DZ10" s="628"/>
      <c r="EA10" s="628"/>
      <c r="EB10" s="628"/>
      <c r="EC10" s="662"/>
    </row>
    <row r="11" spans="2:143" ht="11.25" customHeight="1" x14ac:dyDescent="0.15">
      <c r="B11" s="624" t="s">
        <v>254</v>
      </c>
      <c r="C11" s="625"/>
      <c r="D11" s="625"/>
      <c r="E11" s="625"/>
      <c r="F11" s="625"/>
      <c r="G11" s="625"/>
      <c r="H11" s="625"/>
      <c r="I11" s="625"/>
      <c r="J11" s="625"/>
      <c r="K11" s="625"/>
      <c r="L11" s="625"/>
      <c r="M11" s="625"/>
      <c r="N11" s="625"/>
      <c r="O11" s="625"/>
      <c r="P11" s="625"/>
      <c r="Q11" s="626"/>
      <c r="R11" s="627">
        <v>1461894</v>
      </c>
      <c r="S11" s="628"/>
      <c r="T11" s="628"/>
      <c r="U11" s="628"/>
      <c r="V11" s="628"/>
      <c r="W11" s="628"/>
      <c r="X11" s="628"/>
      <c r="Y11" s="629"/>
      <c r="Z11" s="630">
        <v>3.4</v>
      </c>
      <c r="AA11" s="631"/>
      <c r="AB11" s="631"/>
      <c r="AC11" s="632"/>
      <c r="AD11" s="633">
        <v>1461894</v>
      </c>
      <c r="AE11" s="628"/>
      <c r="AF11" s="628"/>
      <c r="AG11" s="628"/>
      <c r="AH11" s="628"/>
      <c r="AI11" s="628"/>
      <c r="AJ11" s="628"/>
      <c r="AK11" s="629"/>
      <c r="AL11" s="630">
        <v>6.6</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183998</v>
      </c>
      <c r="BH11" s="628"/>
      <c r="BI11" s="628"/>
      <c r="BJ11" s="628"/>
      <c r="BK11" s="628"/>
      <c r="BL11" s="628"/>
      <c r="BM11" s="628"/>
      <c r="BN11" s="629"/>
      <c r="BO11" s="663">
        <v>2.8</v>
      </c>
      <c r="BP11" s="663"/>
      <c r="BQ11" s="663"/>
      <c r="BR11" s="663"/>
      <c r="BS11" s="664">
        <v>52600</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2912436</v>
      </c>
      <c r="CS11" s="628"/>
      <c r="CT11" s="628"/>
      <c r="CU11" s="628"/>
      <c r="CV11" s="628"/>
      <c r="CW11" s="628"/>
      <c r="CX11" s="628"/>
      <c r="CY11" s="629"/>
      <c r="CZ11" s="663">
        <v>7.3</v>
      </c>
      <c r="DA11" s="663"/>
      <c r="DB11" s="663"/>
      <c r="DC11" s="663"/>
      <c r="DD11" s="633">
        <v>635331</v>
      </c>
      <c r="DE11" s="628"/>
      <c r="DF11" s="628"/>
      <c r="DG11" s="628"/>
      <c r="DH11" s="628"/>
      <c r="DI11" s="628"/>
      <c r="DJ11" s="628"/>
      <c r="DK11" s="628"/>
      <c r="DL11" s="628"/>
      <c r="DM11" s="628"/>
      <c r="DN11" s="628"/>
      <c r="DO11" s="628"/>
      <c r="DP11" s="629"/>
      <c r="DQ11" s="633">
        <v>2004827</v>
      </c>
      <c r="DR11" s="628"/>
      <c r="DS11" s="628"/>
      <c r="DT11" s="628"/>
      <c r="DU11" s="628"/>
      <c r="DV11" s="628"/>
      <c r="DW11" s="628"/>
      <c r="DX11" s="628"/>
      <c r="DY11" s="628"/>
      <c r="DZ11" s="628"/>
      <c r="EA11" s="628"/>
      <c r="EB11" s="628"/>
      <c r="EC11" s="662"/>
    </row>
    <row r="12" spans="2:143" ht="11.25" customHeight="1" x14ac:dyDescent="0.15">
      <c r="B12" s="624" t="s">
        <v>257</v>
      </c>
      <c r="C12" s="625"/>
      <c r="D12" s="625"/>
      <c r="E12" s="625"/>
      <c r="F12" s="625"/>
      <c r="G12" s="625"/>
      <c r="H12" s="625"/>
      <c r="I12" s="625"/>
      <c r="J12" s="625"/>
      <c r="K12" s="625"/>
      <c r="L12" s="625"/>
      <c r="M12" s="625"/>
      <c r="N12" s="625"/>
      <c r="O12" s="625"/>
      <c r="P12" s="625"/>
      <c r="Q12" s="626"/>
      <c r="R12" s="627">
        <v>1264</v>
      </c>
      <c r="S12" s="628"/>
      <c r="T12" s="628"/>
      <c r="U12" s="628"/>
      <c r="V12" s="628"/>
      <c r="W12" s="628"/>
      <c r="X12" s="628"/>
      <c r="Y12" s="629"/>
      <c r="Z12" s="663">
        <v>0</v>
      </c>
      <c r="AA12" s="663"/>
      <c r="AB12" s="663"/>
      <c r="AC12" s="663"/>
      <c r="AD12" s="664">
        <v>1264</v>
      </c>
      <c r="AE12" s="664"/>
      <c r="AF12" s="664"/>
      <c r="AG12" s="664"/>
      <c r="AH12" s="664"/>
      <c r="AI12" s="664"/>
      <c r="AJ12" s="664"/>
      <c r="AK12" s="664"/>
      <c r="AL12" s="630">
        <v>0</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3410483</v>
      </c>
      <c r="BH12" s="628"/>
      <c r="BI12" s="628"/>
      <c r="BJ12" s="628"/>
      <c r="BK12" s="628"/>
      <c r="BL12" s="628"/>
      <c r="BM12" s="628"/>
      <c r="BN12" s="629"/>
      <c r="BO12" s="663">
        <v>52.5</v>
      </c>
      <c r="BP12" s="663"/>
      <c r="BQ12" s="663"/>
      <c r="BR12" s="663"/>
      <c r="BS12" s="664" t="s">
        <v>190</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1928174</v>
      </c>
      <c r="CS12" s="628"/>
      <c r="CT12" s="628"/>
      <c r="CU12" s="628"/>
      <c r="CV12" s="628"/>
      <c r="CW12" s="628"/>
      <c r="CX12" s="628"/>
      <c r="CY12" s="629"/>
      <c r="CZ12" s="663">
        <v>4.8</v>
      </c>
      <c r="DA12" s="663"/>
      <c r="DB12" s="663"/>
      <c r="DC12" s="663"/>
      <c r="DD12" s="633">
        <v>169592</v>
      </c>
      <c r="DE12" s="628"/>
      <c r="DF12" s="628"/>
      <c r="DG12" s="628"/>
      <c r="DH12" s="628"/>
      <c r="DI12" s="628"/>
      <c r="DJ12" s="628"/>
      <c r="DK12" s="628"/>
      <c r="DL12" s="628"/>
      <c r="DM12" s="628"/>
      <c r="DN12" s="628"/>
      <c r="DO12" s="628"/>
      <c r="DP12" s="629"/>
      <c r="DQ12" s="633">
        <v>900050</v>
      </c>
      <c r="DR12" s="628"/>
      <c r="DS12" s="628"/>
      <c r="DT12" s="628"/>
      <c r="DU12" s="628"/>
      <c r="DV12" s="628"/>
      <c r="DW12" s="628"/>
      <c r="DX12" s="628"/>
      <c r="DY12" s="628"/>
      <c r="DZ12" s="628"/>
      <c r="EA12" s="628"/>
      <c r="EB12" s="628"/>
      <c r="EC12" s="662"/>
    </row>
    <row r="13" spans="2:143" ht="11.25" customHeight="1" x14ac:dyDescent="0.15">
      <c r="B13" s="624" t="s">
        <v>260</v>
      </c>
      <c r="C13" s="625"/>
      <c r="D13" s="625"/>
      <c r="E13" s="625"/>
      <c r="F13" s="625"/>
      <c r="G13" s="625"/>
      <c r="H13" s="625"/>
      <c r="I13" s="625"/>
      <c r="J13" s="625"/>
      <c r="K13" s="625"/>
      <c r="L13" s="625"/>
      <c r="M13" s="625"/>
      <c r="N13" s="625"/>
      <c r="O13" s="625"/>
      <c r="P13" s="625"/>
      <c r="Q13" s="626"/>
      <c r="R13" s="627" t="s">
        <v>190</v>
      </c>
      <c r="S13" s="628"/>
      <c r="T13" s="628"/>
      <c r="U13" s="628"/>
      <c r="V13" s="628"/>
      <c r="W13" s="628"/>
      <c r="X13" s="628"/>
      <c r="Y13" s="629"/>
      <c r="Z13" s="663" t="s">
        <v>190</v>
      </c>
      <c r="AA13" s="663"/>
      <c r="AB13" s="663"/>
      <c r="AC13" s="663"/>
      <c r="AD13" s="664" t="s">
        <v>241</v>
      </c>
      <c r="AE13" s="664"/>
      <c r="AF13" s="664"/>
      <c r="AG13" s="664"/>
      <c r="AH13" s="664"/>
      <c r="AI13" s="664"/>
      <c r="AJ13" s="664"/>
      <c r="AK13" s="664"/>
      <c r="AL13" s="630" t="s">
        <v>190</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3067024</v>
      </c>
      <c r="BH13" s="628"/>
      <c r="BI13" s="628"/>
      <c r="BJ13" s="628"/>
      <c r="BK13" s="628"/>
      <c r="BL13" s="628"/>
      <c r="BM13" s="628"/>
      <c r="BN13" s="629"/>
      <c r="BO13" s="663">
        <v>47.2</v>
      </c>
      <c r="BP13" s="663"/>
      <c r="BQ13" s="663"/>
      <c r="BR13" s="663"/>
      <c r="BS13" s="664" t="s">
        <v>241</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5038742</v>
      </c>
      <c r="CS13" s="628"/>
      <c r="CT13" s="628"/>
      <c r="CU13" s="628"/>
      <c r="CV13" s="628"/>
      <c r="CW13" s="628"/>
      <c r="CX13" s="628"/>
      <c r="CY13" s="629"/>
      <c r="CZ13" s="663">
        <v>12.6</v>
      </c>
      <c r="DA13" s="663"/>
      <c r="DB13" s="663"/>
      <c r="DC13" s="663"/>
      <c r="DD13" s="633">
        <v>862597</v>
      </c>
      <c r="DE13" s="628"/>
      <c r="DF13" s="628"/>
      <c r="DG13" s="628"/>
      <c r="DH13" s="628"/>
      <c r="DI13" s="628"/>
      <c r="DJ13" s="628"/>
      <c r="DK13" s="628"/>
      <c r="DL13" s="628"/>
      <c r="DM13" s="628"/>
      <c r="DN13" s="628"/>
      <c r="DO13" s="628"/>
      <c r="DP13" s="629"/>
      <c r="DQ13" s="633">
        <v>4084132</v>
      </c>
      <c r="DR13" s="628"/>
      <c r="DS13" s="628"/>
      <c r="DT13" s="628"/>
      <c r="DU13" s="628"/>
      <c r="DV13" s="628"/>
      <c r="DW13" s="628"/>
      <c r="DX13" s="628"/>
      <c r="DY13" s="628"/>
      <c r="DZ13" s="628"/>
      <c r="EA13" s="628"/>
      <c r="EB13" s="628"/>
      <c r="EC13" s="662"/>
    </row>
    <row r="14" spans="2:143" ht="11.25" customHeight="1" x14ac:dyDescent="0.15">
      <c r="B14" s="624" t="s">
        <v>263</v>
      </c>
      <c r="C14" s="625"/>
      <c r="D14" s="625"/>
      <c r="E14" s="625"/>
      <c r="F14" s="625"/>
      <c r="G14" s="625"/>
      <c r="H14" s="625"/>
      <c r="I14" s="625"/>
      <c r="J14" s="625"/>
      <c r="K14" s="625"/>
      <c r="L14" s="625"/>
      <c r="M14" s="625"/>
      <c r="N14" s="625"/>
      <c r="O14" s="625"/>
      <c r="P14" s="625"/>
      <c r="Q14" s="626"/>
      <c r="R14" s="627">
        <v>210</v>
      </c>
      <c r="S14" s="628"/>
      <c r="T14" s="628"/>
      <c r="U14" s="628"/>
      <c r="V14" s="628"/>
      <c r="W14" s="628"/>
      <c r="X14" s="628"/>
      <c r="Y14" s="629"/>
      <c r="Z14" s="663">
        <v>0</v>
      </c>
      <c r="AA14" s="663"/>
      <c r="AB14" s="663"/>
      <c r="AC14" s="663"/>
      <c r="AD14" s="664">
        <v>210</v>
      </c>
      <c r="AE14" s="664"/>
      <c r="AF14" s="664"/>
      <c r="AG14" s="664"/>
      <c r="AH14" s="664"/>
      <c r="AI14" s="664"/>
      <c r="AJ14" s="664"/>
      <c r="AK14" s="664"/>
      <c r="AL14" s="630">
        <v>0</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243102</v>
      </c>
      <c r="BH14" s="628"/>
      <c r="BI14" s="628"/>
      <c r="BJ14" s="628"/>
      <c r="BK14" s="628"/>
      <c r="BL14" s="628"/>
      <c r="BM14" s="628"/>
      <c r="BN14" s="629"/>
      <c r="BO14" s="663">
        <v>3.7</v>
      </c>
      <c r="BP14" s="663"/>
      <c r="BQ14" s="663"/>
      <c r="BR14" s="663"/>
      <c r="BS14" s="664" t="s">
        <v>241</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1714659</v>
      </c>
      <c r="CS14" s="628"/>
      <c r="CT14" s="628"/>
      <c r="CU14" s="628"/>
      <c r="CV14" s="628"/>
      <c r="CW14" s="628"/>
      <c r="CX14" s="628"/>
      <c r="CY14" s="629"/>
      <c r="CZ14" s="663">
        <v>4.3</v>
      </c>
      <c r="DA14" s="663"/>
      <c r="DB14" s="663"/>
      <c r="DC14" s="663"/>
      <c r="DD14" s="633">
        <v>137466</v>
      </c>
      <c r="DE14" s="628"/>
      <c r="DF14" s="628"/>
      <c r="DG14" s="628"/>
      <c r="DH14" s="628"/>
      <c r="DI14" s="628"/>
      <c r="DJ14" s="628"/>
      <c r="DK14" s="628"/>
      <c r="DL14" s="628"/>
      <c r="DM14" s="628"/>
      <c r="DN14" s="628"/>
      <c r="DO14" s="628"/>
      <c r="DP14" s="629"/>
      <c r="DQ14" s="633">
        <v>1380083</v>
      </c>
      <c r="DR14" s="628"/>
      <c r="DS14" s="628"/>
      <c r="DT14" s="628"/>
      <c r="DU14" s="628"/>
      <c r="DV14" s="628"/>
      <c r="DW14" s="628"/>
      <c r="DX14" s="628"/>
      <c r="DY14" s="628"/>
      <c r="DZ14" s="628"/>
      <c r="EA14" s="628"/>
      <c r="EB14" s="628"/>
      <c r="EC14" s="662"/>
    </row>
    <row r="15" spans="2:143" ht="11.25" customHeight="1" x14ac:dyDescent="0.15">
      <c r="B15" s="624" t="s">
        <v>266</v>
      </c>
      <c r="C15" s="625"/>
      <c r="D15" s="625"/>
      <c r="E15" s="625"/>
      <c r="F15" s="625"/>
      <c r="G15" s="625"/>
      <c r="H15" s="625"/>
      <c r="I15" s="625"/>
      <c r="J15" s="625"/>
      <c r="K15" s="625"/>
      <c r="L15" s="625"/>
      <c r="M15" s="625"/>
      <c r="N15" s="625"/>
      <c r="O15" s="625"/>
      <c r="P15" s="625"/>
      <c r="Q15" s="626"/>
      <c r="R15" s="627" t="s">
        <v>241</v>
      </c>
      <c r="S15" s="628"/>
      <c r="T15" s="628"/>
      <c r="U15" s="628"/>
      <c r="V15" s="628"/>
      <c r="W15" s="628"/>
      <c r="X15" s="628"/>
      <c r="Y15" s="629"/>
      <c r="Z15" s="663" t="s">
        <v>241</v>
      </c>
      <c r="AA15" s="663"/>
      <c r="AB15" s="663"/>
      <c r="AC15" s="663"/>
      <c r="AD15" s="664" t="s">
        <v>241</v>
      </c>
      <c r="AE15" s="664"/>
      <c r="AF15" s="664"/>
      <c r="AG15" s="664"/>
      <c r="AH15" s="664"/>
      <c r="AI15" s="664"/>
      <c r="AJ15" s="664"/>
      <c r="AK15" s="664"/>
      <c r="AL15" s="630" t="s">
        <v>190</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420509</v>
      </c>
      <c r="BH15" s="628"/>
      <c r="BI15" s="628"/>
      <c r="BJ15" s="628"/>
      <c r="BK15" s="628"/>
      <c r="BL15" s="628"/>
      <c r="BM15" s="628"/>
      <c r="BN15" s="629"/>
      <c r="BO15" s="663">
        <v>6.5</v>
      </c>
      <c r="BP15" s="663"/>
      <c r="BQ15" s="663"/>
      <c r="BR15" s="663"/>
      <c r="BS15" s="664" t="s">
        <v>190</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3045229</v>
      </c>
      <c r="CS15" s="628"/>
      <c r="CT15" s="628"/>
      <c r="CU15" s="628"/>
      <c r="CV15" s="628"/>
      <c r="CW15" s="628"/>
      <c r="CX15" s="628"/>
      <c r="CY15" s="629"/>
      <c r="CZ15" s="663">
        <v>7.6</v>
      </c>
      <c r="DA15" s="663"/>
      <c r="DB15" s="663"/>
      <c r="DC15" s="663"/>
      <c r="DD15" s="633">
        <v>296150</v>
      </c>
      <c r="DE15" s="628"/>
      <c r="DF15" s="628"/>
      <c r="DG15" s="628"/>
      <c r="DH15" s="628"/>
      <c r="DI15" s="628"/>
      <c r="DJ15" s="628"/>
      <c r="DK15" s="628"/>
      <c r="DL15" s="628"/>
      <c r="DM15" s="628"/>
      <c r="DN15" s="628"/>
      <c r="DO15" s="628"/>
      <c r="DP15" s="629"/>
      <c r="DQ15" s="633">
        <v>2607897</v>
      </c>
      <c r="DR15" s="628"/>
      <c r="DS15" s="628"/>
      <c r="DT15" s="628"/>
      <c r="DU15" s="628"/>
      <c r="DV15" s="628"/>
      <c r="DW15" s="628"/>
      <c r="DX15" s="628"/>
      <c r="DY15" s="628"/>
      <c r="DZ15" s="628"/>
      <c r="EA15" s="628"/>
      <c r="EB15" s="628"/>
      <c r="EC15" s="662"/>
    </row>
    <row r="16" spans="2:143" ht="11.25" customHeight="1" x14ac:dyDescent="0.15">
      <c r="B16" s="624" t="s">
        <v>269</v>
      </c>
      <c r="C16" s="625"/>
      <c r="D16" s="625"/>
      <c r="E16" s="625"/>
      <c r="F16" s="625"/>
      <c r="G16" s="625"/>
      <c r="H16" s="625"/>
      <c r="I16" s="625"/>
      <c r="J16" s="625"/>
      <c r="K16" s="625"/>
      <c r="L16" s="625"/>
      <c r="M16" s="625"/>
      <c r="N16" s="625"/>
      <c r="O16" s="625"/>
      <c r="P16" s="625"/>
      <c r="Q16" s="626"/>
      <c r="R16" s="627">
        <v>25488</v>
      </c>
      <c r="S16" s="628"/>
      <c r="T16" s="628"/>
      <c r="U16" s="628"/>
      <c r="V16" s="628"/>
      <c r="W16" s="628"/>
      <c r="X16" s="628"/>
      <c r="Y16" s="629"/>
      <c r="Z16" s="663">
        <v>0.1</v>
      </c>
      <c r="AA16" s="663"/>
      <c r="AB16" s="663"/>
      <c r="AC16" s="663"/>
      <c r="AD16" s="664">
        <v>25488</v>
      </c>
      <c r="AE16" s="664"/>
      <c r="AF16" s="664"/>
      <c r="AG16" s="664"/>
      <c r="AH16" s="664"/>
      <c r="AI16" s="664"/>
      <c r="AJ16" s="664"/>
      <c r="AK16" s="664"/>
      <c r="AL16" s="630">
        <v>0.1</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t="s">
        <v>190</v>
      </c>
      <c r="BH16" s="628"/>
      <c r="BI16" s="628"/>
      <c r="BJ16" s="628"/>
      <c r="BK16" s="628"/>
      <c r="BL16" s="628"/>
      <c r="BM16" s="628"/>
      <c r="BN16" s="629"/>
      <c r="BO16" s="663" t="s">
        <v>241</v>
      </c>
      <c r="BP16" s="663"/>
      <c r="BQ16" s="663"/>
      <c r="BR16" s="663"/>
      <c r="BS16" s="664" t="s">
        <v>190</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v>3001675</v>
      </c>
      <c r="CS16" s="628"/>
      <c r="CT16" s="628"/>
      <c r="CU16" s="628"/>
      <c r="CV16" s="628"/>
      <c r="CW16" s="628"/>
      <c r="CX16" s="628"/>
      <c r="CY16" s="629"/>
      <c r="CZ16" s="663">
        <v>7.5</v>
      </c>
      <c r="DA16" s="663"/>
      <c r="DB16" s="663"/>
      <c r="DC16" s="663"/>
      <c r="DD16" s="633" t="s">
        <v>241</v>
      </c>
      <c r="DE16" s="628"/>
      <c r="DF16" s="628"/>
      <c r="DG16" s="628"/>
      <c r="DH16" s="628"/>
      <c r="DI16" s="628"/>
      <c r="DJ16" s="628"/>
      <c r="DK16" s="628"/>
      <c r="DL16" s="628"/>
      <c r="DM16" s="628"/>
      <c r="DN16" s="628"/>
      <c r="DO16" s="628"/>
      <c r="DP16" s="629"/>
      <c r="DQ16" s="633">
        <v>765828</v>
      </c>
      <c r="DR16" s="628"/>
      <c r="DS16" s="628"/>
      <c r="DT16" s="628"/>
      <c r="DU16" s="628"/>
      <c r="DV16" s="628"/>
      <c r="DW16" s="628"/>
      <c r="DX16" s="628"/>
      <c r="DY16" s="628"/>
      <c r="DZ16" s="628"/>
      <c r="EA16" s="628"/>
      <c r="EB16" s="628"/>
      <c r="EC16" s="662"/>
    </row>
    <row r="17" spans="2:133" ht="11.25" customHeight="1" x14ac:dyDescent="0.15">
      <c r="B17" s="624" t="s">
        <v>272</v>
      </c>
      <c r="C17" s="625"/>
      <c r="D17" s="625"/>
      <c r="E17" s="625"/>
      <c r="F17" s="625"/>
      <c r="G17" s="625"/>
      <c r="H17" s="625"/>
      <c r="I17" s="625"/>
      <c r="J17" s="625"/>
      <c r="K17" s="625"/>
      <c r="L17" s="625"/>
      <c r="M17" s="625"/>
      <c r="N17" s="625"/>
      <c r="O17" s="625"/>
      <c r="P17" s="625"/>
      <c r="Q17" s="626"/>
      <c r="R17" s="627">
        <v>108013</v>
      </c>
      <c r="S17" s="628"/>
      <c r="T17" s="628"/>
      <c r="U17" s="628"/>
      <c r="V17" s="628"/>
      <c r="W17" s="628"/>
      <c r="X17" s="628"/>
      <c r="Y17" s="629"/>
      <c r="Z17" s="663">
        <v>0.3</v>
      </c>
      <c r="AA17" s="663"/>
      <c r="AB17" s="663"/>
      <c r="AC17" s="663"/>
      <c r="AD17" s="664">
        <v>108013</v>
      </c>
      <c r="AE17" s="664"/>
      <c r="AF17" s="664"/>
      <c r="AG17" s="664"/>
      <c r="AH17" s="664"/>
      <c r="AI17" s="664"/>
      <c r="AJ17" s="664"/>
      <c r="AK17" s="664"/>
      <c r="AL17" s="630">
        <v>0.5</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241</v>
      </c>
      <c r="BH17" s="628"/>
      <c r="BI17" s="628"/>
      <c r="BJ17" s="628"/>
      <c r="BK17" s="628"/>
      <c r="BL17" s="628"/>
      <c r="BM17" s="628"/>
      <c r="BN17" s="629"/>
      <c r="BO17" s="663" t="s">
        <v>241</v>
      </c>
      <c r="BP17" s="663"/>
      <c r="BQ17" s="663"/>
      <c r="BR17" s="663"/>
      <c r="BS17" s="664" t="s">
        <v>190</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3547750</v>
      </c>
      <c r="CS17" s="628"/>
      <c r="CT17" s="628"/>
      <c r="CU17" s="628"/>
      <c r="CV17" s="628"/>
      <c r="CW17" s="628"/>
      <c r="CX17" s="628"/>
      <c r="CY17" s="629"/>
      <c r="CZ17" s="663">
        <v>8.9</v>
      </c>
      <c r="DA17" s="663"/>
      <c r="DB17" s="663"/>
      <c r="DC17" s="663"/>
      <c r="DD17" s="633" t="s">
        <v>241</v>
      </c>
      <c r="DE17" s="628"/>
      <c r="DF17" s="628"/>
      <c r="DG17" s="628"/>
      <c r="DH17" s="628"/>
      <c r="DI17" s="628"/>
      <c r="DJ17" s="628"/>
      <c r="DK17" s="628"/>
      <c r="DL17" s="628"/>
      <c r="DM17" s="628"/>
      <c r="DN17" s="628"/>
      <c r="DO17" s="628"/>
      <c r="DP17" s="629"/>
      <c r="DQ17" s="633">
        <v>3364452</v>
      </c>
      <c r="DR17" s="628"/>
      <c r="DS17" s="628"/>
      <c r="DT17" s="628"/>
      <c r="DU17" s="628"/>
      <c r="DV17" s="628"/>
      <c r="DW17" s="628"/>
      <c r="DX17" s="628"/>
      <c r="DY17" s="628"/>
      <c r="DZ17" s="628"/>
      <c r="EA17" s="628"/>
      <c r="EB17" s="628"/>
      <c r="EC17" s="662"/>
    </row>
    <row r="18" spans="2:133" ht="11.25" customHeight="1" x14ac:dyDescent="0.15">
      <c r="B18" s="624" t="s">
        <v>275</v>
      </c>
      <c r="C18" s="625"/>
      <c r="D18" s="625"/>
      <c r="E18" s="625"/>
      <c r="F18" s="625"/>
      <c r="G18" s="625"/>
      <c r="H18" s="625"/>
      <c r="I18" s="625"/>
      <c r="J18" s="625"/>
      <c r="K18" s="625"/>
      <c r="L18" s="625"/>
      <c r="M18" s="625"/>
      <c r="N18" s="625"/>
      <c r="O18" s="625"/>
      <c r="P18" s="625"/>
      <c r="Q18" s="626"/>
      <c r="R18" s="627">
        <v>46512</v>
      </c>
      <c r="S18" s="628"/>
      <c r="T18" s="628"/>
      <c r="U18" s="628"/>
      <c r="V18" s="628"/>
      <c r="W18" s="628"/>
      <c r="X18" s="628"/>
      <c r="Y18" s="629"/>
      <c r="Z18" s="663">
        <v>0.1</v>
      </c>
      <c r="AA18" s="663"/>
      <c r="AB18" s="663"/>
      <c r="AC18" s="663"/>
      <c r="AD18" s="664">
        <v>46512</v>
      </c>
      <c r="AE18" s="664"/>
      <c r="AF18" s="664"/>
      <c r="AG18" s="664"/>
      <c r="AH18" s="664"/>
      <c r="AI18" s="664"/>
      <c r="AJ18" s="664"/>
      <c r="AK18" s="664"/>
      <c r="AL18" s="630">
        <v>0.2</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190</v>
      </c>
      <c r="BH18" s="628"/>
      <c r="BI18" s="628"/>
      <c r="BJ18" s="628"/>
      <c r="BK18" s="628"/>
      <c r="BL18" s="628"/>
      <c r="BM18" s="628"/>
      <c r="BN18" s="629"/>
      <c r="BO18" s="663" t="s">
        <v>241</v>
      </c>
      <c r="BP18" s="663"/>
      <c r="BQ18" s="663"/>
      <c r="BR18" s="663"/>
      <c r="BS18" s="664" t="s">
        <v>190</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190</v>
      </c>
      <c r="CS18" s="628"/>
      <c r="CT18" s="628"/>
      <c r="CU18" s="628"/>
      <c r="CV18" s="628"/>
      <c r="CW18" s="628"/>
      <c r="CX18" s="628"/>
      <c r="CY18" s="629"/>
      <c r="CZ18" s="663" t="s">
        <v>241</v>
      </c>
      <c r="DA18" s="663"/>
      <c r="DB18" s="663"/>
      <c r="DC18" s="663"/>
      <c r="DD18" s="633" t="s">
        <v>241</v>
      </c>
      <c r="DE18" s="628"/>
      <c r="DF18" s="628"/>
      <c r="DG18" s="628"/>
      <c r="DH18" s="628"/>
      <c r="DI18" s="628"/>
      <c r="DJ18" s="628"/>
      <c r="DK18" s="628"/>
      <c r="DL18" s="628"/>
      <c r="DM18" s="628"/>
      <c r="DN18" s="628"/>
      <c r="DO18" s="628"/>
      <c r="DP18" s="629"/>
      <c r="DQ18" s="633" t="s">
        <v>241</v>
      </c>
      <c r="DR18" s="628"/>
      <c r="DS18" s="628"/>
      <c r="DT18" s="628"/>
      <c r="DU18" s="628"/>
      <c r="DV18" s="628"/>
      <c r="DW18" s="628"/>
      <c r="DX18" s="628"/>
      <c r="DY18" s="628"/>
      <c r="DZ18" s="628"/>
      <c r="EA18" s="628"/>
      <c r="EB18" s="628"/>
      <c r="EC18" s="662"/>
    </row>
    <row r="19" spans="2:133" ht="11.25" customHeight="1" x14ac:dyDescent="0.15">
      <c r="B19" s="624" t="s">
        <v>278</v>
      </c>
      <c r="C19" s="625"/>
      <c r="D19" s="625"/>
      <c r="E19" s="625"/>
      <c r="F19" s="625"/>
      <c r="G19" s="625"/>
      <c r="H19" s="625"/>
      <c r="I19" s="625"/>
      <c r="J19" s="625"/>
      <c r="K19" s="625"/>
      <c r="L19" s="625"/>
      <c r="M19" s="625"/>
      <c r="N19" s="625"/>
      <c r="O19" s="625"/>
      <c r="P19" s="625"/>
      <c r="Q19" s="626"/>
      <c r="R19" s="627">
        <v>39689</v>
      </c>
      <c r="S19" s="628"/>
      <c r="T19" s="628"/>
      <c r="U19" s="628"/>
      <c r="V19" s="628"/>
      <c r="W19" s="628"/>
      <c r="X19" s="628"/>
      <c r="Y19" s="629"/>
      <c r="Z19" s="663">
        <v>0.1</v>
      </c>
      <c r="AA19" s="663"/>
      <c r="AB19" s="663"/>
      <c r="AC19" s="663"/>
      <c r="AD19" s="664">
        <v>39689</v>
      </c>
      <c r="AE19" s="664"/>
      <c r="AF19" s="664"/>
      <c r="AG19" s="664"/>
      <c r="AH19" s="664"/>
      <c r="AI19" s="664"/>
      <c r="AJ19" s="664"/>
      <c r="AK19" s="664"/>
      <c r="AL19" s="630">
        <v>0.2</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v>40003</v>
      </c>
      <c r="BH19" s="628"/>
      <c r="BI19" s="628"/>
      <c r="BJ19" s="628"/>
      <c r="BK19" s="628"/>
      <c r="BL19" s="628"/>
      <c r="BM19" s="628"/>
      <c r="BN19" s="629"/>
      <c r="BO19" s="663">
        <v>0.6</v>
      </c>
      <c r="BP19" s="663"/>
      <c r="BQ19" s="663"/>
      <c r="BR19" s="663"/>
      <c r="BS19" s="664" t="s">
        <v>241</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241</v>
      </c>
      <c r="CS19" s="628"/>
      <c r="CT19" s="628"/>
      <c r="CU19" s="628"/>
      <c r="CV19" s="628"/>
      <c r="CW19" s="628"/>
      <c r="CX19" s="628"/>
      <c r="CY19" s="629"/>
      <c r="CZ19" s="663" t="s">
        <v>241</v>
      </c>
      <c r="DA19" s="663"/>
      <c r="DB19" s="663"/>
      <c r="DC19" s="663"/>
      <c r="DD19" s="633" t="s">
        <v>241</v>
      </c>
      <c r="DE19" s="628"/>
      <c r="DF19" s="628"/>
      <c r="DG19" s="628"/>
      <c r="DH19" s="628"/>
      <c r="DI19" s="628"/>
      <c r="DJ19" s="628"/>
      <c r="DK19" s="628"/>
      <c r="DL19" s="628"/>
      <c r="DM19" s="628"/>
      <c r="DN19" s="628"/>
      <c r="DO19" s="628"/>
      <c r="DP19" s="629"/>
      <c r="DQ19" s="633" t="s">
        <v>241</v>
      </c>
      <c r="DR19" s="628"/>
      <c r="DS19" s="628"/>
      <c r="DT19" s="628"/>
      <c r="DU19" s="628"/>
      <c r="DV19" s="628"/>
      <c r="DW19" s="628"/>
      <c r="DX19" s="628"/>
      <c r="DY19" s="628"/>
      <c r="DZ19" s="628"/>
      <c r="EA19" s="628"/>
      <c r="EB19" s="628"/>
      <c r="EC19" s="662"/>
    </row>
    <row r="20" spans="2:133" ht="11.25" customHeight="1" x14ac:dyDescent="0.15">
      <c r="B20" s="696" t="s">
        <v>281</v>
      </c>
      <c r="C20" s="697"/>
      <c r="D20" s="697"/>
      <c r="E20" s="697"/>
      <c r="F20" s="697"/>
      <c r="G20" s="697"/>
      <c r="H20" s="697"/>
      <c r="I20" s="697"/>
      <c r="J20" s="697"/>
      <c r="K20" s="697"/>
      <c r="L20" s="697"/>
      <c r="M20" s="697"/>
      <c r="N20" s="697"/>
      <c r="O20" s="697"/>
      <c r="P20" s="697"/>
      <c r="Q20" s="698"/>
      <c r="R20" s="627">
        <v>6823</v>
      </c>
      <c r="S20" s="628"/>
      <c r="T20" s="628"/>
      <c r="U20" s="628"/>
      <c r="V20" s="628"/>
      <c r="W20" s="628"/>
      <c r="X20" s="628"/>
      <c r="Y20" s="629"/>
      <c r="Z20" s="663">
        <v>0</v>
      </c>
      <c r="AA20" s="663"/>
      <c r="AB20" s="663"/>
      <c r="AC20" s="663"/>
      <c r="AD20" s="664">
        <v>6823</v>
      </c>
      <c r="AE20" s="664"/>
      <c r="AF20" s="664"/>
      <c r="AG20" s="664"/>
      <c r="AH20" s="664"/>
      <c r="AI20" s="664"/>
      <c r="AJ20" s="664"/>
      <c r="AK20" s="664"/>
      <c r="AL20" s="630">
        <v>0</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v>40003</v>
      </c>
      <c r="BH20" s="628"/>
      <c r="BI20" s="628"/>
      <c r="BJ20" s="628"/>
      <c r="BK20" s="628"/>
      <c r="BL20" s="628"/>
      <c r="BM20" s="628"/>
      <c r="BN20" s="629"/>
      <c r="BO20" s="663">
        <v>0.6</v>
      </c>
      <c r="BP20" s="663"/>
      <c r="BQ20" s="663"/>
      <c r="BR20" s="663"/>
      <c r="BS20" s="664" t="s">
        <v>241</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39868342</v>
      </c>
      <c r="CS20" s="628"/>
      <c r="CT20" s="628"/>
      <c r="CU20" s="628"/>
      <c r="CV20" s="628"/>
      <c r="CW20" s="628"/>
      <c r="CX20" s="628"/>
      <c r="CY20" s="629"/>
      <c r="CZ20" s="663">
        <v>100</v>
      </c>
      <c r="DA20" s="663"/>
      <c r="DB20" s="663"/>
      <c r="DC20" s="663"/>
      <c r="DD20" s="633">
        <v>2549356</v>
      </c>
      <c r="DE20" s="628"/>
      <c r="DF20" s="628"/>
      <c r="DG20" s="628"/>
      <c r="DH20" s="628"/>
      <c r="DI20" s="628"/>
      <c r="DJ20" s="628"/>
      <c r="DK20" s="628"/>
      <c r="DL20" s="628"/>
      <c r="DM20" s="628"/>
      <c r="DN20" s="628"/>
      <c r="DO20" s="628"/>
      <c r="DP20" s="629"/>
      <c r="DQ20" s="633">
        <v>26884969</v>
      </c>
      <c r="DR20" s="628"/>
      <c r="DS20" s="628"/>
      <c r="DT20" s="628"/>
      <c r="DU20" s="628"/>
      <c r="DV20" s="628"/>
      <c r="DW20" s="628"/>
      <c r="DX20" s="628"/>
      <c r="DY20" s="628"/>
      <c r="DZ20" s="628"/>
      <c r="EA20" s="628"/>
      <c r="EB20" s="628"/>
      <c r="EC20" s="662"/>
    </row>
    <row r="21" spans="2:133" ht="11.25" customHeight="1" x14ac:dyDescent="0.15">
      <c r="B21" s="624" t="s">
        <v>284</v>
      </c>
      <c r="C21" s="625"/>
      <c r="D21" s="625"/>
      <c r="E21" s="625"/>
      <c r="F21" s="625"/>
      <c r="G21" s="625"/>
      <c r="H21" s="625"/>
      <c r="I21" s="625"/>
      <c r="J21" s="625"/>
      <c r="K21" s="625"/>
      <c r="L21" s="625"/>
      <c r="M21" s="625"/>
      <c r="N21" s="625"/>
      <c r="O21" s="625"/>
      <c r="P21" s="625"/>
      <c r="Q21" s="626"/>
      <c r="R21" s="627">
        <v>16260888</v>
      </c>
      <c r="S21" s="628"/>
      <c r="T21" s="628"/>
      <c r="U21" s="628"/>
      <c r="V21" s="628"/>
      <c r="W21" s="628"/>
      <c r="X21" s="628"/>
      <c r="Y21" s="629"/>
      <c r="Z21" s="663">
        <v>37.799999999999997</v>
      </c>
      <c r="AA21" s="663"/>
      <c r="AB21" s="663"/>
      <c r="AC21" s="663"/>
      <c r="AD21" s="664">
        <v>13213089</v>
      </c>
      <c r="AE21" s="664"/>
      <c r="AF21" s="664"/>
      <c r="AG21" s="664"/>
      <c r="AH21" s="664"/>
      <c r="AI21" s="664"/>
      <c r="AJ21" s="664"/>
      <c r="AK21" s="664"/>
      <c r="AL21" s="630">
        <v>60</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v>39990</v>
      </c>
      <c r="BH21" s="628"/>
      <c r="BI21" s="628"/>
      <c r="BJ21" s="628"/>
      <c r="BK21" s="628"/>
      <c r="BL21" s="628"/>
      <c r="BM21" s="628"/>
      <c r="BN21" s="629"/>
      <c r="BO21" s="663">
        <v>0.6</v>
      </c>
      <c r="BP21" s="663"/>
      <c r="BQ21" s="663"/>
      <c r="BR21" s="663"/>
      <c r="BS21" s="664" t="s">
        <v>241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286</v>
      </c>
      <c r="C22" s="625"/>
      <c r="D22" s="625"/>
      <c r="E22" s="625"/>
      <c r="F22" s="625"/>
      <c r="G22" s="625"/>
      <c r="H22" s="625"/>
      <c r="I22" s="625"/>
      <c r="J22" s="625"/>
      <c r="K22" s="625"/>
      <c r="L22" s="625"/>
      <c r="M22" s="625"/>
      <c r="N22" s="625"/>
      <c r="O22" s="625"/>
      <c r="P22" s="625"/>
      <c r="Q22" s="626"/>
      <c r="R22" s="627">
        <v>13213089</v>
      </c>
      <c r="S22" s="628"/>
      <c r="T22" s="628"/>
      <c r="U22" s="628"/>
      <c r="V22" s="628"/>
      <c r="W22" s="628"/>
      <c r="X22" s="628"/>
      <c r="Y22" s="629"/>
      <c r="Z22" s="663">
        <v>30.7</v>
      </c>
      <c r="AA22" s="663"/>
      <c r="AB22" s="663"/>
      <c r="AC22" s="663"/>
      <c r="AD22" s="664">
        <v>13213089</v>
      </c>
      <c r="AE22" s="664"/>
      <c r="AF22" s="664"/>
      <c r="AG22" s="664"/>
      <c r="AH22" s="664"/>
      <c r="AI22" s="664"/>
      <c r="AJ22" s="664"/>
      <c r="AK22" s="664"/>
      <c r="AL22" s="630">
        <v>60</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241</v>
      </c>
      <c r="BH22" s="628"/>
      <c r="BI22" s="628"/>
      <c r="BJ22" s="628"/>
      <c r="BK22" s="628"/>
      <c r="BL22" s="628"/>
      <c r="BM22" s="628"/>
      <c r="BN22" s="629"/>
      <c r="BO22" s="663" t="s">
        <v>190</v>
      </c>
      <c r="BP22" s="663"/>
      <c r="BQ22" s="663"/>
      <c r="BR22" s="663"/>
      <c r="BS22" s="664" t="s">
        <v>190</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289</v>
      </c>
      <c r="C23" s="625"/>
      <c r="D23" s="625"/>
      <c r="E23" s="625"/>
      <c r="F23" s="625"/>
      <c r="G23" s="625"/>
      <c r="H23" s="625"/>
      <c r="I23" s="625"/>
      <c r="J23" s="625"/>
      <c r="K23" s="625"/>
      <c r="L23" s="625"/>
      <c r="M23" s="625"/>
      <c r="N23" s="625"/>
      <c r="O23" s="625"/>
      <c r="P23" s="625"/>
      <c r="Q23" s="626"/>
      <c r="R23" s="627">
        <v>3047768</v>
      </c>
      <c r="S23" s="628"/>
      <c r="T23" s="628"/>
      <c r="U23" s="628"/>
      <c r="V23" s="628"/>
      <c r="W23" s="628"/>
      <c r="X23" s="628"/>
      <c r="Y23" s="629"/>
      <c r="Z23" s="663">
        <v>7.1</v>
      </c>
      <c r="AA23" s="663"/>
      <c r="AB23" s="663"/>
      <c r="AC23" s="663"/>
      <c r="AD23" s="664" t="s">
        <v>190</v>
      </c>
      <c r="AE23" s="664"/>
      <c r="AF23" s="664"/>
      <c r="AG23" s="664"/>
      <c r="AH23" s="664"/>
      <c r="AI23" s="664"/>
      <c r="AJ23" s="664"/>
      <c r="AK23" s="664"/>
      <c r="AL23" s="630" t="s">
        <v>190</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v>13</v>
      </c>
      <c r="BH23" s="628"/>
      <c r="BI23" s="628"/>
      <c r="BJ23" s="628"/>
      <c r="BK23" s="628"/>
      <c r="BL23" s="628"/>
      <c r="BM23" s="628"/>
      <c r="BN23" s="629"/>
      <c r="BO23" s="663">
        <v>0</v>
      </c>
      <c r="BP23" s="663"/>
      <c r="BQ23" s="663"/>
      <c r="BR23" s="663"/>
      <c r="BS23" s="664" t="s">
        <v>241</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24" t="s">
        <v>296</v>
      </c>
      <c r="C24" s="625"/>
      <c r="D24" s="625"/>
      <c r="E24" s="625"/>
      <c r="F24" s="625"/>
      <c r="G24" s="625"/>
      <c r="H24" s="625"/>
      <c r="I24" s="625"/>
      <c r="J24" s="625"/>
      <c r="K24" s="625"/>
      <c r="L24" s="625"/>
      <c r="M24" s="625"/>
      <c r="N24" s="625"/>
      <c r="O24" s="625"/>
      <c r="P24" s="625"/>
      <c r="Q24" s="626"/>
      <c r="R24" s="627">
        <v>31</v>
      </c>
      <c r="S24" s="628"/>
      <c r="T24" s="628"/>
      <c r="U24" s="628"/>
      <c r="V24" s="628"/>
      <c r="W24" s="628"/>
      <c r="X24" s="628"/>
      <c r="Y24" s="629"/>
      <c r="Z24" s="663">
        <v>0</v>
      </c>
      <c r="AA24" s="663"/>
      <c r="AB24" s="663"/>
      <c r="AC24" s="663"/>
      <c r="AD24" s="664" t="s">
        <v>241</v>
      </c>
      <c r="AE24" s="664"/>
      <c r="AF24" s="664"/>
      <c r="AG24" s="664"/>
      <c r="AH24" s="664"/>
      <c r="AI24" s="664"/>
      <c r="AJ24" s="664"/>
      <c r="AK24" s="664"/>
      <c r="AL24" s="630" t="s">
        <v>241</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241</v>
      </c>
      <c r="BH24" s="628"/>
      <c r="BI24" s="628"/>
      <c r="BJ24" s="628"/>
      <c r="BK24" s="628"/>
      <c r="BL24" s="628"/>
      <c r="BM24" s="628"/>
      <c r="BN24" s="629"/>
      <c r="BO24" s="663" t="s">
        <v>190</v>
      </c>
      <c r="BP24" s="663"/>
      <c r="BQ24" s="663"/>
      <c r="BR24" s="663"/>
      <c r="BS24" s="664" t="s">
        <v>241</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15221661</v>
      </c>
      <c r="CS24" s="674"/>
      <c r="CT24" s="674"/>
      <c r="CU24" s="674"/>
      <c r="CV24" s="674"/>
      <c r="CW24" s="674"/>
      <c r="CX24" s="674"/>
      <c r="CY24" s="702"/>
      <c r="CZ24" s="703">
        <v>38.200000000000003</v>
      </c>
      <c r="DA24" s="686"/>
      <c r="DB24" s="686"/>
      <c r="DC24" s="705"/>
      <c r="DD24" s="701">
        <v>10938422</v>
      </c>
      <c r="DE24" s="674"/>
      <c r="DF24" s="674"/>
      <c r="DG24" s="674"/>
      <c r="DH24" s="674"/>
      <c r="DI24" s="674"/>
      <c r="DJ24" s="674"/>
      <c r="DK24" s="702"/>
      <c r="DL24" s="701">
        <v>10657350</v>
      </c>
      <c r="DM24" s="674"/>
      <c r="DN24" s="674"/>
      <c r="DO24" s="674"/>
      <c r="DP24" s="674"/>
      <c r="DQ24" s="674"/>
      <c r="DR24" s="674"/>
      <c r="DS24" s="674"/>
      <c r="DT24" s="674"/>
      <c r="DU24" s="674"/>
      <c r="DV24" s="702"/>
      <c r="DW24" s="703">
        <v>47.9</v>
      </c>
      <c r="DX24" s="686"/>
      <c r="DY24" s="686"/>
      <c r="DZ24" s="686"/>
      <c r="EA24" s="686"/>
      <c r="EB24" s="686"/>
      <c r="EC24" s="704"/>
    </row>
    <row r="25" spans="2:133" ht="11.25" customHeight="1" x14ac:dyDescent="0.15">
      <c r="B25" s="624" t="s">
        <v>299</v>
      </c>
      <c r="C25" s="625"/>
      <c r="D25" s="625"/>
      <c r="E25" s="625"/>
      <c r="F25" s="625"/>
      <c r="G25" s="625"/>
      <c r="H25" s="625"/>
      <c r="I25" s="625"/>
      <c r="J25" s="625"/>
      <c r="K25" s="625"/>
      <c r="L25" s="625"/>
      <c r="M25" s="625"/>
      <c r="N25" s="625"/>
      <c r="O25" s="625"/>
      <c r="P25" s="625"/>
      <c r="Q25" s="626"/>
      <c r="R25" s="627">
        <v>24880357</v>
      </c>
      <c r="S25" s="628"/>
      <c r="T25" s="628"/>
      <c r="U25" s="628"/>
      <c r="V25" s="628"/>
      <c r="W25" s="628"/>
      <c r="X25" s="628"/>
      <c r="Y25" s="629"/>
      <c r="Z25" s="663">
        <v>57.8</v>
      </c>
      <c r="AA25" s="663"/>
      <c r="AB25" s="663"/>
      <c r="AC25" s="663"/>
      <c r="AD25" s="664">
        <v>21832545</v>
      </c>
      <c r="AE25" s="664"/>
      <c r="AF25" s="664"/>
      <c r="AG25" s="664"/>
      <c r="AH25" s="664"/>
      <c r="AI25" s="664"/>
      <c r="AJ25" s="664"/>
      <c r="AK25" s="664"/>
      <c r="AL25" s="630">
        <v>99.2</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190</v>
      </c>
      <c r="BH25" s="628"/>
      <c r="BI25" s="628"/>
      <c r="BJ25" s="628"/>
      <c r="BK25" s="628"/>
      <c r="BL25" s="628"/>
      <c r="BM25" s="628"/>
      <c r="BN25" s="629"/>
      <c r="BO25" s="663" t="s">
        <v>190</v>
      </c>
      <c r="BP25" s="663"/>
      <c r="BQ25" s="663"/>
      <c r="BR25" s="663"/>
      <c r="BS25" s="664" t="s">
        <v>241</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6362390</v>
      </c>
      <c r="CS25" s="636"/>
      <c r="CT25" s="636"/>
      <c r="CU25" s="636"/>
      <c r="CV25" s="636"/>
      <c r="CW25" s="636"/>
      <c r="CX25" s="636"/>
      <c r="CY25" s="637"/>
      <c r="CZ25" s="630">
        <v>16</v>
      </c>
      <c r="DA25" s="638"/>
      <c r="DB25" s="638"/>
      <c r="DC25" s="639"/>
      <c r="DD25" s="633">
        <v>5701001</v>
      </c>
      <c r="DE25" s="636"/>
      <c r="DF25" s="636"/>
      <c r="DG25" s="636"/>
      <c r="DH25" s="636"/>
      <c r="DI25" s="636"/>
      <c r="DJ25" s="636"/>
      <c r="DK25" s="637"/>
      <c r="DL25" s="633">
        <v>5609855</v>
      </c>
      <c r="DM25" s="636"/>
      <c r="DN25" s="636"/>
      <c r="DO25" s="636"/>
      <c r="DP25" s="636"/>
      <c r="DQ25" s="636"/>
      <c r="DR25" s="636"/>
      <c r="DS25" s="636"/>
      <c r="DT25" s="636"/>
      <c r="DU25" s="636"/>
      <c r="DV25" s="637"/>
      <c r="DW25" s="630">
        <v>25.2</v>
      </c>
      <c r="DX25" s="638"/>
      <c r="DY25" s="638"/>
      <c r="DZ25" s="638"/>
      <c r="EA25" s="638"/>
      <c r="EB25" s="638"/>
      <c r="EC25" s="652"/>
    </row>
    <row r="26" spans="2:133" ht="11.25" customHeight="1" x14ac:dyDescent="0.15">
      <c r="B26" s="624" t="s">
        <v>302</v>
      </c>
      <c r="C26" s="625"/>
      <c r="D26" s="625"/>
      <c r="E26" s="625"/>
      <c r="F26" s="625"/>
      <c r="G26" s="625"/>
      <c r="H26" s="625"/>
      <c r="I26" s="625"/>
      <c r="J26" s="625"/>
      <c r="K26" s="625"/>
      <c r="L26" s="625"/>
      <c r="M26" s="625"/>
      <c r="N26" s="625"/>
      <c r="O26" s="625"/>
      <c r="P26" s="625"/>
      <c r="Q26" s="626"/>
      <c r="R26" s="627">
        <v>7501</v>
      </c>
      <c r="S26" s="628"/>
      <c r="T26" s="628"/>
      <c r="U26" s="628"/>
      <c r="V26" s="628"/>
      <c r="W26" s="628"/>
      <c r="X26" s="628"/>
      <c r="Y26" s="629"/>
      <c r="Z26" s="663">
        <v>0</v>
      </c>
      <c r="AA26" s="663"/>
      <c r="AB26" s="663"/>
      <c r="AC26" s="663"/>
      <c r="AD26" s="664">
        <v>7501</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190</v>
      </c>
      <c r="BH26" s="628"/>
      <c r="BI26" s="628"/>
      <c r="BJ26" s="628"/>
      <c r="BK26" s="628"/>
      <c r="BL26" s="628"/>
      <c r="BM26" s="628"/>
      <c r="BN26" s="629"/>
      <c r="BO26" s="663" t="s">
        <v>190</v>
      </c>
      <c r="BP26" s="663"/>
      <c r="BQ26" s="663"/>
      <c r="BR26" s="663"/>
      <c r="BS26" s="664" t="s">
        <v>190</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3774076</v>
      </c>
      <c r="CS26" s="628"/>
      <c r="CT26" s="628"/>
      <c r="CU26" s="628"/>
      <c r="CV26" s="628"/>
      <c r="CW26" s="628"/>
      <c r="CX26" s="628"/>
      <c r="CY26" s="629"/>
      <c r="CZ26" s="630">
        <v>9.5</v>
      </c>
      <c r="DA26" s="638"/>
      <c r="DB26" s="638"/>
      <c r="DC26" s="639"/>
      <c r="DD26" s="633">
        <v>3269194</v>
      </c>
      <c r="DE26" s="628"/>
      <c r="DF26" s="628"/>
      <c r="DG26" s="628"/>
      <c r="DH26" s="628"/>
      <c r="DI26" s="628"/>
      <c r="DJ26" s="628"/>
      <c r="DK26" s="629"/>
      <c r="DL26" s="633" t="s">
        <v>241</v>
      </c>
      <c r="DM26" s="628"/>
      <c r="DN26" s="628"/>
      <c r="DO26" s="628"/>
      <c r="DP26" s="628"/>
      <c r="DQ26" s="628"/>
      <c r="DR26" s="628"/>
      <c r="DS26" s="628"/>
      <c r="DT26" s="628"/>
      <c r="DU26" s="628"/>
      <c r="DV26" s="629"/>
      <c r="DW26" s="630" t="s">
        <v>241</v>
      </c>
      <c r="DX26" s="638"/>
      <c r="DY26" s="638"/>
      <c r="DZ26" s="638"/>
      <c r="EA26" s="638"/>
      <c r="EB26" s="638"/>
      <c r="EC26" s="652"/>
    </row>
    <row r="27" spans="2:133" ht="11.25" customHeight="1" x14ac:dyDescent="0.15">
      <c r="B27" s="624" t="s">
        <v>305</v>
      </c>
      <c r="C27" s="625"/>
      <c r="D27" s="625"/>
      <c r="E27" s="625"/>
      <c r="F27" s="625"/>
      <c r="G27" s="625"/>
      <c r="H27" s="625"/>
      <c r="I27" s="625"/>
      <c r="J27" s="625"/>
      <c r="K27" s="625"/>
      <c r="L27" s="625"/>
      <c r="M27" s="625"/>
      <c r="N27" s="625"/>
      <c r="O27" s="625"/>
      <c r="P27" s="625"/>
      <c r="Q27" s="626"/>
      <c r="R27" s="627">
        <v>436859</v>
      </c>
      <c r="S27" s="628"/>
      <c r="T27" s="628"/>
      <c r="U27" s="628"/>
      <c r="V27" s="628"/>
      <c r="W27" s="628"/>
      <c r="X27" s="628"/>
      <c r="Y27" s="629"/>
      <c r="Z27" s="663">
        <v>1</v>
      </c>
      <c r="AA27" s="663"/>
      <c r="AB27" s="663"/>
      <c r="AC27" s="663"/>
      <c r="AD27" s="664" t="s">
        <v>241</v>
      </c>
      <c r="AE27" s="664"/>
      <c r="AF27" s="664"/>
      <c r="AG27" s="664"/>
      <c r="AH27" s="664"/>
      <c r="AI27" s="664"/>
      <c r="AJ27" s="664"/>
      <c r="AK27" s="664"/>
      <c r="AL27" s="630" t="s">
        <v>241</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6496652</v>
      </c>
      <c r="BH27" s="628"/>
      <c r="BI27" s="628"/>
      <c r="BJ27" s="628"/>
      <c r="BK27" s="628"/>
      <c r="BL27" s="628"/>
      <c r="BM27" s="628"/>
      <c r="BN27" s="629"/>
      <c r="BO27" s="663">
        <v>100</v>
      </c>
      <c r="BP27" s="663"/>
      <c r="BQ27" s="663"/>
      <c r="BR27" s="663"/>
      <c r="BS27" s="664">
        <v>52600</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5311521</v>
      </c>
      <c r="CS27" s="636"/>
      <c r="CT27" s="636"/>
      <c r="CU27" s="636"/>
      <c r="CV27" s="636"/>
      <c r="CW27" s="636"/>
      <c r="CX27" s="636"/>
      <c r="CY27" s="637"/>
      <c r="CZ27" s="630">
        <v>13.3</v>
      </c>
      <c r="DA27" s="638"/>
      <c r="DB27" s="638"/>
      <c r="DC27" s="639"/>
      <c r="DD27" s="633">
        <v>1872969</v>
      </c>
      <c r="DE27" s="636"/>
      <c r="DF27" s="636"/>
      <c r="DG27" s="636"/>
      <c r="DH27" s="636"/>
      <c r="DI27" s="636"/>
      <c r="DJ27" s="636"/>
      <c r="DK27" s="637"/>
      <c r="DL27" s="633">
        <v>1803043</v>
      </c>
      <c r="DM27" s="636"/>
      <c r="DN27" s="636"/>
      <c r="DO27" s="636"/>
      <c r="DP27" s="636"/>
      <c r="DQ27" s="636"/>
      <c r="DR27" s="636"/>
      <c r="DS27" s="636"/>
      <c r="DT27" s="636"/>
      <c r="DU27" s="636"/>
      <c r="DV27" s="637"/>
      <c r="DW27" s="630">
        <v>8.1</v>
      </c>
      <c r="DX27" s="638"/>
      <c r="DY27" s="638"/>
      <c r="DZ27" s="638"/>
      <c r="EA27" s="638"/>
      <c r="EB27" s="638"/>
      <c r="EC27" s="652"/>
    </row>
    <row r="28" spans="2:133" ht="11.25" customHeight="1" x14ac:dyDescent="0.15">
      <c r="B28" s="624" t="s">
        <v>308</v>
      </c>
      <c r="C28" s="625"/>
      <c r="D28" s="625"/>
      <c r="E28" s="625"/>
      <c r="F28" s="625"/>
      <c r="G28" s="625"/>
      <c r="H28" s="625"/>
      <c r="I28" s="625"/>
      <c r="J28" s="625"/>
      <c r="K28" s="625"/>
      <c r="L28" s="625"/>
      <c r="M28" s="625"/>
      <c r="N28" s="625"/>
      <c r="O28" s="625"/>
      <c r="P28" s="625"/>
      <c r="Q28" s="626"/>
      <c r="R28" s="627">
        <v>223349</v>
      </c>
      <c r="S28" s="628"/>
      <c r="T28" s="628"/>
      <c r="U28" s="628"/>
      <c r="V28" s="628"/>
      <c r="W28" s="628"/>
      <c r="X28" s="628"/>
      <c r="Y28" s="629"/>
      <c r="Z28" s="663">
        <v>0.5</v>
      </c>
      <c r="AA28" s="663"/>
      <c r="AB28" s="663"/>
      <c r="AC28" s="663"/>
      <c r="AD28" s="664">
        <v>27912</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3547750</v>
      </c>
      <c r="CS28" s="628"/>
      <c r="CT28" s="628"/>
      <c r="CU28" s="628"/>
      <c r="CV28" s="628"/>
      <c r="CW28" s="628"/>
      <c r="CX28" s="628"/>
      <c r="CY28" s="629"/>
      <c r="CZ28" s="630">
        <v>8.9</v>
      </c>
      <c r="DA28" s="638"/>
      <c r="DB28" s="638"/>
      <c r="DC28" s="639"/>
      <c r="DD28" s="633">
        <v>3364452</v>
      </c>
      <c r="DE28" s="628"/>
      <c r="DF28" s="628"/>
      <c r="DG28" s="628"/>
      <c r="DH28" s="628"/>
      <c r="DI28" s="628"/>
      <c r="DJ28" s="628"/>
      <c r="DK28" s="629"/>
      <c r="DL28" s="633">
        <v>3244452</v>
      </c>
      <c r="DM28" s="628"/>
      <c r="DN28" s="628"/>
      <c r="DO28" s="628"/>
      <c r="DP28" s="628"/>
      <c r="DQ28" s="628"/>
      <c r="DR28" s="628"/>
      <c r="DS28" s="628"/>
      <c r="DT28" s="628"/>
      <c r="DU28" s="628"/>
      <c r="DV28" s="629"/>
      <c r="DW28" s="630">
        <v>14.6</v>
      </c>
      <c r="DX28" s="638"/>
      <c r="DY28" s="638"/>
      <c r="DZ28" s="638"/>
      <c r="EA28" s="638"/>
      <c r="EB28" s="638"/>
      <c r="EC28" s="652"/>
    </row>
    <row r="29" spans="2:133" ht="11.25" customHeight="1" x14ac:dyDescent="0.15">
      <c r="B29" s="624" t="s">
        <v>310</v>
      </c>
      <c r="C29" s="625"/>
      <c r="D29" s="625"/>
      <c r="E29" s="625"/>
      <c r="F29" s="625"/>
      <c r="G29" s="625"/>
      <c r="H29" s="625"/>
      <c r="I29" s="625"/>
      <c r="J29" s="625"/>
      <c r="K29" s="625"/>
      <c r="L29" s="625"/>
      <c r="M29" s="625"/>
      <c r="N29" s="625"/>
      <c r="O29" s="625"/>
      <c r="P29" s="625"/>
      <c r="Q29" s="626"/>
      <c r="R29" s="627">
        <v>220646</v>
      </c>
      <c r="S29" s="628"/>
      <c r="T29" s="628"/>
      <c r="U29" s="628"/>
      <c r="V29" s="628"/>
      <c r="W29" s="628"/>
      <c r="X29" s="628"/>
      <c r="Y29" s="629"/>
      <c r="Z29" s="663">
        <v>0.5</v>
      </c>
      <c r="AA29" s="663"/>
      <c r="AB29" s="663"/>
      <c r="AC29" s="663"/>
      <c r="AD29" s="664" t="s">
        <v>241</v>
      </c>
      <c r="AE29" s="664"/>
      <c r="AF29" s="664"/>
      <c r="AG29" s="664"/>
      <c r="AH29" s="664"/>
      <c r="AI29" s="664"/>
      <c r="AJ29" s="664"/>
      <c r="AK29" s="664"/>
      <c r="AL29" s="630" t="s">
        <v>241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74</v>
      </c>
      <c r="CG29" s="625"/>
      <c r="CH29" s="625"/>
      <c r="CI29" s="625"/>
      <c r="CJ29" s="625"/>
      <c r="CK29" s="625"/>
      <c r="CL29" s="625"/>
      <c r="CM29" s="625"/>
      <c r="CN29" s="625"/>
      <c r="CO29" s="625"/>
      <c r="CP29" s="625"/>
      <c r="CQ29" s="626"/>
      <c r="CR29" s="627">
        <v>3547727</v>
      </c>
      <c r="CS29" s="636"/>
      <c r="CT29" s="636"/>
      <c r="CU29" s="636"/>
      <c r="CV29" s="636"/>
      <c r="CW29" s="636"/>
      <c r="CX29" s="636"/>
      <c r="CY29" s="637"/>
      <c r="CZ29" s="630">
        <v>8.9</v>
      </c>
      <c r="DA29" s="638"/>
      <c r="DB29" s="638"/>
      <c r="DC29" s="639"/>
      <c r="DD29" s="633">
        <v>3364429</v>
      </c>
      <c r="DE29" s="636"/>
      <c r="DF29" s="636"/>
      <c r="DG29" s="636"/>
      <c r="DH29" s="636"/>
      <c r="DI29" s="636"/>
      <c r="DJ29" s="636"/>
      <c r="DK29" s="637"/>
      <c r="DL29" s="633">
        <v>3244429</v>
      </c>
      <c r="DM29" s="636"/>
      <c r="DN29" s="636"/>
      <c r="DO29" s="636"/>
      <c r="DP29" s="636"/>
      <c r="DQ29" s="636"/>
      <c r="DR29" s="636"/>
      <c r="DS29" s="636"/>
      <c r="DT29" s="636"/>
      <c r="DU29" s="636"/>
      <c r="DV29" s="637"/>
      <c r="DW29" s="630">
        <v>14.6</v>
      </c>
      <c r="DX29" s="638"/>
      <c r="DY29" s="638"/>
      <c r="DZ29" s="638"/>
      <c r="EA29" s="638"/>
      <c r="EB29" s="638"/>
      <c r="EC29" s="652"/>
    </row>
    <row r="30" spans="2:133" ht="11.25" customHeight="1" x14ac:dyDescent="0.15">
      <c r="B30" s="624" t="s">
        <v>312</v>
      </c>
      <c r="C30" s="625"/>
      <c r="D30" s="625"/>
      <c r="E30" s="625"/>
      <c r="F30" s="625"/>
      <c r="G30" s="625"/>
      <c r="H30" s="625"/>
      <c r="I30" s="625"/>
      <c r="J30" s="625"/>
      <c r="K30" s="625"/>
      <c r="L30" s="625"/>
      <c r="M30" s="625"/>
      <c r="N30" s="625"/>
      <c r="O30" s="625"/>
      <c r="P30" s="625"/>
      <c r="Q30" s="626"/>
      <c r="R30" s="627">
        <v>5080148</v>
      </c>
      <c r="S30" s="628"/>
      <c r="T30" s="628"/>
      <c r="U30" s="628"/>
      <c r="V30" s="628"/>
      <c r="W30" s="628"/>
      <c r="X30" s="628"/>
      <c r="Y30" s="629"/>
      <c r="Z30" s="663">
        <v>11.8</v>
      </c>
      <c r="AA30" s="663"/>
      <c r="AB30" s="663"/>
      <c r="AC30" s="663"/>
      <c r="AD30" s="664" t="s">
        <v>190</v>
      </c>
      <c r="AE30" s="664"/>
      <c r="AF30" s="664"/>
      <c r="AG30" s="664"/>
      <c r="AH30" s="664"/>
      <c r="AI30" s="664"/>
      <c r="AJ30" s="664"/>
      <c r="AK30" s="664"/>
      <c r="AL30" s="630" t="s">
        <v>241</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3459692</v>
      </c>
      <c r="CS30" s="628"/>
      <c r="CT30" s="628"/>
      <c r="CU30" s="628"/>
      <c r="CV30" s="628"/>
      <c r="CW30" s="628"/>
      <c r="CX30" s="628"/>
      <c r="CY30" s="629"/>
      <c r="CZ30" s="630">
        <v>8.6999999999999993</v>
      </c>
      <c r="DA30" s="638"/>
      <c r="DB30" s="638"/>
      <c r="DC30" s="639"/>
      <c r="DD30" s="633">
        <v>3276394</v>
      </c>
      <c r="DE30" s="628"/>
      <c r="DF30" s="628"/>
      <c r="DG30" s="628"/>
      <c r="DH30" s="628"/>
      <c r="DI30" s="628"/>
      <c r="DJ30" s="628"/>
      <c r="DK30" s="629"/>
      <c r="DL30" s="633">
        <v>3156394</v>
      </c>
      <c r="DM30" s="628"/>
      <c r="DN30" s="628"/>
      <c r="DO30" s="628"/>
      <c r="DP30" s="628"/>
      <c r="DQ30" s="628"/>
      <c r="DR30" s="628"/>
      <c r="DS30" s="628"/>
      <c r="DT30" s="628"/>
      <c r="DU30" s="628"/>
      <c r="DV30" s="629"/>
      <c r="DW30" s="630">
        <v>14.2</v>
      </c>
      <c r="DX30" s="638"/>
      <c r="DY30" s="638"/>
      <c r="DZ30" s="638"/>
      <c r="EA30" s="638"/>
      <c r="EB30" s="638"/>
      <c r="EC30" s="652"/>
    </row>
    <row r="31" spans="2:133" ht="11.25" customHeight="1" x14ac:dyDescent="0.15">
      <c r="B31" s="696" t="s">
        <v>316</v>
      </c>
      <c r="C31" s="697"/>
      <c r="D31" s="697"/>
      <c r="E31" s="697"/>
      <c r="F31" s="697"/>
      <c r="G31" s="697"/>
      <c r="H31" s="697"/>
      <c r="I31" s="697"/>
      <c r="J31" s="697"/>
      <c r="K31" s="697"/>
      <c r="L31" s="697"/>
      <c r="M31" s="697"/>
      <c r="N31" s="697"/>
      <c r="O31" s="697"/>
      <c r="P31" s="697"/>
      <c r="Q31" s="698"/>
      <c r="R31" s="627" t="s">
        <v>190</v>
      </c>
      <c r="S31" s="628"/>
      <c r="T31" s="628"/>
      <c r="U31" s="628"/>
      <c r="V31" s="628"/>
      <c r="W31" s="628"/>
      <c r="X31" s="628"/>
      <c r="Y31" s="629"/>
      <c r="Z31" s="663" t="s">
        <v>241</v>
      </c>
      <c r="AA31" s="663"/>
      <c r="AB31" s="663"/>
      <c r="AC31" s="663"/>
      <c r="AD31" s="664" t="s">
        <v>241</v>
      </c>
      <c r="AE31" s="664"/>
      <c r="AF31" s="664"/>
      <c r="AG31" s="664"/>
      <c r="AH31" s="664"/>
      <c r="AI31" s="664"/>
      <c r="AJ31" s="664"/>
      <c r="AK31" s="664"/>
      <c r="AL31" s="630" t="s">
        <v>241</v>
      </c>
      <c r="AM31" s="631"/>
      <c r="AN31" s="631"/>
      <c r="AO31" s="665"/>
      <c r="AP31" s="688" t="s">
        <v>317</v>
      </c>
      <c r="AQ31" s="689"/>
      <c r="AR31" s="689"/>
      <c r="AS31" s="689"/>
      <c r="AT31" s="690" t="s">
        <v>318</v>
      </c>
      <c r="AU31" s="218"/>
      <c r="AV31" s="218"/>
      <c r="AW31" s="218"/>
      <c r="AX31" s="676" t="s">
        <v>193</v>
      </c>
      <c r="AY31" s="677"/>
      <c r="AZ31" s="677"/>
      <c r="BA31" s="677"/>
      <c r="BB31" s="677"/>
      <c r="BC31" s="677"/>
      <c r="BD31" s="677"/>
      <c r="BE31" s="677"/>
      <c r="BF31" s="678"/>
      <c r="BG31" s="684">
        <v>99.1</v>
      </c>
      <c r="BH31" s="685"/>
      <c r="BI31" s="685"/>
      <c r="BJ31" s="685"/>
      <c r="BK31" s="685"/>
      <c r="BL31" s="685"/>
      <c r="BM31" s="686">
        <v>97.7</v>
      </c>
      <c r="BN31" s="685"/>
      <c r="BO31" s="685"/>
      <c r="BP31" s="685"/>
      <c r="BQ31" s="687"/>
      <c r="BR31" s="684">
        <v>99.4</v>
      </c>
      <c r="BS31" s="685"/>
      <c r="BT31" s="685"/>
      <c r="BU31" s="685"/>
      <c r="BV31" s="685"/>
      <c r="BW31" s="685"/>
      <c r="BX31" s="686">
        <v>97.6</v>
      </c>
      <c r="BY31" s="685"/>
      <c r="BZ31" s="685"/>
      <c r="CA31" s="685"/>
      <c r="CB31" s="687"/>
      <c r="CD31" s="642"/>
      <c r="CE31" s="643"/>
      <c r="CF31" s="624" t="s">
        <v>319</v>
      </c>
      <c r="CG31" s="625"/>
      <c r="CH31" s="625"/>
      <c r="CI31" s="625"/>
      <c r="CJ31" s="625"/>
      <c r="CK31" s="625"/>
      <c r="CL31" s="625"/>
      <c r="CM31" s="625"/>
      <c r="CN31" s="625"/>
      <c r="CO31" s="625"/>
      <c r="CP31" s="625"/>
      <c r="CQ31" s="626"/>
      <c r="CR31" s="627">
        <v>88035</v>
      </c>
      <c r="CS31" s="636"/>
      <c r="CT31" s="636"/>
      <c r="CU31" s="636"/>
      <c r="CV31" s="636"/>
      <c r="CW31" s="636"/>
      <c r="CX31" s="636"/>
      <c r="CY31" s="637"/>
      <c r="CZ31" s="630">
        <v>0.2</v>
      </c>
      <c r="DA31" s="638"/>
      <c r="DB31" s="638"/>
      <c r="DC31" s="639"/>
      <c r="DD31" s="633">
        <v>88035</v>
      </c>
      <c r="DE31" s="636"/>
      <c r="DF31" s="636"/>
      <c r="DG31" s="636"/>
      <c r="DH31" s="636"/>
      <c r="DI31" s="636"/>
      <c r="DJ31" s="636"/>
      <c r="DK31" s="637"/>
      <c r="DL31" s="633">
        <v>88035</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320</v>
      </c>
      <c r="C32" s="625"/>
      <c r="D32" s="625"/>
      <c r="E32" s="625"/>
      <c r="F32" s="625"/>
      <c r="G32" s="625"/>
      <c r="H32" s="625"/>
      <c r="I32" s="625"/>
      <c r="J32" s="625"/>
      <c r="K32" s="625"/>
      <c r="L32" s="625"/>
      <c r="M32" s="625"/>
      <c r="N32" s="625"/>
      <c r="O32" s="625"/>
      <c r="P32" s="625"/>
      <c r="Q32" s="626"/>
      <c r="R32" s="627">
        <v>3318331</v>
      </c>
      <c r="S32" s="628"/>
      <c r="T32" s="628"/>
      <c r="U32" s="628"/>
      <c r="V32" s="628"/>
      <c r="W32" s="628"/>
      <c r="X32" s="628"/>
      <c r="Y32" s="629"/>
      <c r="Z32" s="663">
        <v>7.7</v>
      </c>
      <c r="AA32" s="663"/>
      <c r="AB32" s="663"/>
      <c r="AC32" s="663"/>
      <c r="AD32" s="664" t="s">
        <v>190</v>
      </c>
      <c r="AE32" s="664"/>
      <c r="AF32" s="664"/>
      <c r="AG32" s="664"/>
      <c r="AH32" s="664"/>
      <c r="AI32" s="664"/>
      <c r="AJ32" s="664"/>
      <c r="AK32" s="664"/>
      <c r="AL32" s="630" t="s">
        <v>190</v>
      </c>
      <c r="AM32" s="631"/>
      <c r="AN32" s="631"/>
      <c r="AO32" s="665"/>
      <c r="AP32" s="666"/>
      <c r="AQ32" s="667"/>
      <c r="AR32" s="667"/>
      <c r="AS32" s="667"/>
      <c r="AT32" s="691"/>
      <c r="AU32" s="214" t="s">
        <v>321</v>
      </c>
      <c r="AX32" s="624" t="s">
        <v>322</v>
      </c>
      <c r="AY32" s="625"/>
      <c r="AZ32" s="625"/>
      <c r="BA32" s="625"/>
      <c r="BB32" s="625"/>
      <c r="BC32" s="625"/>
      <c r="BD32" s="625"/>
      <c r="BE32" s="625"/>
      <c r="BF32" s="626"/>
      <c r="BG32" s="683">
        <v>99.4</v>
      </c>
      <c r="BH32" s="636"/>
      <c r="BI32" s="636"/>
      <c r="BJ32" s="636"/>
      <c r="BK32" s="636"/>
      <c r="BL32" s="636"/>
      <c r="BM32" s="631">
        <v>98.3</v>
      </c>
      <c r="BN32" s="636"/>
      <c r="BO32" s="636"/>
      <c r="BP32" s="636"/>
      <c r="BQ32" s="661"/>
      <c r="BR32" s="683">
        <v>99.5</v>
      </c>
      <c r="BS32" s="636"/>
      <c r="BT32" s="636"/>
      <c r="BU32" s="636"/>
      <c r="BV32" s="636"/>
      <c r="BW32" s="636"/>
      <c r="BX32" s="631">
        <v>98.3</v>
      </c>
      <c r="BY32" s="636"/>
      <c r="BZ32" s="636"/>
      <c r="CA32" s="636"/>
      <c r="CB32" s="661"/>
      <c r="CD32" s="644"/>
      <c r="CE32" s="645"/>
      <c r="CF32" s="624" t="s">
        <v>323</v>
      </c>
      <c r="CG32" s="625"/>
      <c r="CH32" s="625"/>
      <c r="CI32" s="625"/>
      <c r="CJ32" s="625"/>
      <c r="CK32" s="625"/>
      <c r="CL32" s="625"/>
      <c r="CM32" s="625"/>
      <c r="CN32" s="625"/>
      <c r="CO32" s="625"/>
      <c r="CP32" s="625"/>
      <c r="CQ32" s="626"/>
      <c r="CR32" s="627">
        <v>23</v>
      </c>
      <c r="CS32" s="628"/>
      <c r="CT32" s="628"/>
      <c r="CU32" s="628"/>
      <c r="CV32" s="628"/>
      <c r="CW32" s="628"/>
      <c r="CX32" s="628"/>
      <c r="CY32" s="629"/>
      <c r="CZ32" s="630">
        <v>0</v>
      </c>
      <c r="DA32" s="638"/>
      <c r="DB32" s="638"/>
      <c r="DC32" s="639"/>
      <c r="DD32" s="633">
        <v>23</v>
      </c>
      <c r="DE32" s="628"/>
      <c r="DF32" s="628"/>
      <c r="DG32" s="628"/>
      <c r="DH32" s="628"/>
      <c r="DI32" s="628"/>
      <c r="DJ32" s="628"/>
      <c r="DK32" s="629"/>
      <c r="DL32" s="633">
        <v>23</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324</v>
      </c>
      <c r="C33" s="625"/>
      <c r="D33" s="625"/>
      <c r="E33" s="625"/>
      <c r="F33" s="625"/>
      <c r="G33" s="625"/>
      <c r="H33" s="625"/>
      <c r="I33" s="625"/>
      <c r="J33" s="625"/>
      <c r="K33" s="625"/>
      <c r="L33" s="625"/>
      <c r="M33" s="625"/>
      <c r="N33" s="625"/>
      <c r="O33" s="625"/>
      <c r="P33" s="625"/>
      <c r="Q33" s="626"/>
      <c r="R33" s="627">
        <v>56689</v>
      </c>
      <c r="S33" s="628"/>
      <c r="T33" s="628"/>
      <c r="U33" s="628"/>
      <c r="V33" s="628"/>
      <c r="W33" s="628"/>
      <c r="X33" s="628"/>
      <c r="Y33" s="629"/>
      <c r="Z33" s="663">
        <v>0.1</v>
      </c>
      <c r="AA33" s="663"/>
      <c r="AB33" s="663"/>
      <c r="AC33" s="663"/>
      <c r="AD33" s="664">
        <v>26384</v>
      </c>
      <c r="AE33" s="664"/>
      <c r="AF33" s="664"/>
      <c r="AG33" s="664"/>
      <c r="AH33" s="664"/>
      <c r="AI33" s="664"/>
      <c r="AJ33" s="664"/>
      <c r="AK33" s="664"/>
      <c r="AL33" s="630">
        <v>0.1</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98.7</v>
      </c>
      <c r="BH33" s="612"/>
      <c r="BI33" s="612"/>
      <c r="BJ33" s="612"/>
      <c r="BK33" s="612"/>
      <c r="BL33" s="612"/>
      <c r="BM33" s="656">
        <v>96.9</v>
      </c>
      <c r="BN33" s="612"/>
      <c r="BO33" s="612"/>
      <c r="BP33" s="612"/>
      <c r="BQ33" s="650"/>
      <c r="BR33" s="682">
        <v>99.3</v>
      </c>
      <c r="BS33" s="612"/>
      <c r="BT33" s="612"/>
      <c r="BU33" s="612"/>
      <c r="BV33" s="612"/>
      <c r="BW33" s="612"/>
      <c r="BX33" s="656">
        <v>96.4</v>
      </c>
      <c r="BY33" s="612"/>
      <c r="BZ33" s="612"/>
      <c r="CA33" s="612"/>
      <c r="CB33" s="650"/>
      <c r="CD33" s="624" t="s">
        <v>326</v>
      </c>
      <c r="CE33" s="625"/>
      <c r="CF33" s="625"/>
      <c r="CG33" s="625"/>
      <c r="CH33" s="625"/>
      <c r="CI33" s="625"/>
      <c r="CJ33" s="625"/>
      <c r="CK33" s="625"/>
      <c r="CL33" s="625"/>
      <c r="CM33" s="625"/>
      <c r="CN33" s="625"/>
      <c r="CO33" s="625"/>
      <c r="CP33" s="625"/>
      <c r="CQ33" s="626"/>
      <c r="CR33" s="627">
        <v>19095650</v>
      </c>
      <c r="CS33" s="636"/>
      <c r="CT33" s="636"/>
      <c r="CU33" s="636"/>
      <c r="CV33" s="636"/>
      <c r="CW33" s="636"/>
      <c r="CX33" s="636"/>
      <c r="CY33" s="637"/>
      <c r="CZ33" s="630">
        <v>47.9</v>
      </c>
      <c r="DA33" s="638"/>
      <c r="DB33" s="638"/>
      <c r="DC33" s="639"/>
      <c r="DD33" s="633">
        <v>14271967</v>
      </c>
      <c r="DE33" s="636"/>
      <c r="DF33" s="636"/>
      <c r="DG33" s="636"/>
      <c r="DH33" s="636"/>
      <c r="DI33" s="636"/>
      <c r="DJ33" s="636"/>
      <c r="DK33" s="637"/>
      <c r="DL33" s="633">
        <v>9387839</v>
      </c>
      <c r="DM33" s="636"/>
      <c r="DN33" s="636"/>
      <c r="DO33" s="636"/>
      <c r="DP33" s="636"/>
      <c r="DQ33" s="636"/>
      <c r="DR33" s="636"/>
      <c r="DS33" s="636"/>
      <c r="DT33" s="636"/>
      <c r="DU33" s="636"/>
      <c r="DV33" s="637"/>
      <c r="DW33" s="630">
        <v>42.2</v>
      </c>
      <c r="DX33" s="638"/>
      <c r="DY33" s="638"/>
      <c r="DZ33" s="638"/>
      <c r="EA33" s="638"/>
      <c r="EB33" s="638"/>
      <c r="EC33" s="652"/>
    </row>
    <row r="34" spans="2:133" ht="11.25" customHeight="1" x14ac:dyDescent="0.15">
      <c r="B34" s="624" t="s">
        <v>327</v>
      </c>
      <c r="C34" s="625"/>
      <c r="D34" s="625"/>
      <c r="E34" s="625"/>
      <c r="F34" s="625"/>
      <c r="G34" s="625"/>
      <c r="H34" s="625"/>
      <c r="I34" s="625"/>
      <c r="J34" s="625"/>
      <c r="K34" s="625"/>
      <c r="L34" s="625"/>
      <c r="M34" s="625"/>
      <c r="N34" s="625"/>
      <c r="O34" s="625"/>
      <c r="P34" s="625"/>
      <c r="Q34" s="626"/>
      <c r="R34" s="627">
        <v>539073</v>
      </c>
      <c r="S34" s="628"/>
      <c r="T34" s="628"/>
      <c r="U34" s="628"/>
      <c r="V34" s="628"/>
      <c r="W34" s="628"/>
      <c r="X34" s="628"/>
      <c r="Y34" s="629"/>
      <c r="Z34" s="663">
        <v>1.3</v>
      </c>
      <c r="AA34" s="663"/>
      <c r="AB34" s="663"/>
      <c r="AC34" s="663"/>
      <c r="AD34" s="664" t="s">
        <v>241</v>
      </c>
      <c r="AE34" s="664"/>
      <c r="AF34" s="664"/>
      <c r="AG34" s="664"/>
      <c r="AH34" s="664"/>
      <c r="AI34" s="664"/>
      <c r="AJ34" s="664"/>
      <c r="AK34" s="664"/>
      <c r="AL34" s="630" t="s">
        <v>241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6279919</v>
      </c>
      <c r="CS34" s="628"/>
      <c r="CT34" s="628"/>
      <c r="CU34" s="628"/>
      <c r="CV34" s="628"/>
      <c r="CW34" s="628"/>
      <c r="CX34" s="628"/>
      <c r="CY34" s="629"/>
      <c r="CZ34" s="630">
        <v>15.8</v>
      </c>
      <c r="DA34" s="638"/>
      <c r="DB34" s="638"/>
      <c r="DC34" s="639"/>
      <c r="DD34" s="633">
        <v>4553645</v>
      </c>
      <c r="DE34" s="628"/>
      <c r="DF34" s="628"/>
      <c r="DG34" s="628"/>
      <c r="DH34" s="628"/>
      <c r="DI34" s="628"/>
      <c r="DJ34" s="628"/>
      <c r="DK34" s="629"/>
      <c r="DL34" s="633">
        <v>3846316</v>
      </c>
      <c r="DM34" s="628"/>
      <c r="DN34" s="628"/>
      <c r="DO34" s="628"/>
      <c r="DP34" s="628"/>
      <c r="DQ34" s="628"/>
      <c r="DR34" s="628"/>
      <c r="DS34" s="628"/>
      <c r="DT34" s="628"/>
      <c r="DU34" s="628"/>
      <c r="DV34" s="629"/>
      <c r="DW34" s="630">
        <v>17.3</v>
      </c>
      <c r="DX34" s="638"/>
      <c r="DY34" s="638"/>
      <c r="DZ34" s="638"/>
      <c r="EA34" s="638"/>
      <c r="EB34" s="638"/>
      <c r="EC34" s="652"/>
    </row>
    <row r="35" spans="2:133" ht="11.25" customHeight="1" x14ac:dyDescent="0.15">
      <c r="B35" s="624" t="s">
        <v>329</v>
      </c>
      <c r="C35" s="625"/>
      <c r="D35" s="625"/>
      <c r="E35" s="625"/>
      <c r="F35" s="625"/>
      <c r="G35" s="625"/>
      <c r="H35" s="625"/>
      <c r="I35" s="625"/>
      <c r="J35" s="625"/>
      <c r="K35" s="625"/>
      <c r="L35" s="625"/>
      <c r="M35" s="625"/>
      <c r="N35" s="625"/>
      <c r="O35" s="625"/>
      <c r="P35" s="625"/>
      <c r="Q35" s="626"/>
      <c r="R35" s="627">
        <v>2111130</v>
      </c>
      <c r="S35" s="628"/>
      <c r="T35" s="628"/>
      <c r="U35" s="628"/>
      <c r="V35" s="628"/>
      <c r="W35" s="628"/>
      <c r="X35" s="628"/>
      <c r="Y35" s="629"/>
      <c r="Z35" s="663">
        <v>4.9000000000000004</v>
      </c>
      <c r="AA35" s="663"/>
      <c r="AB35" s="663"/>
      <c r="AC35" s="663"/>
      <c r="AD35" s="664" t="s">
        <v>241</v>
      </c>
      <c r="AE35" s="664"/>
      <c r="AF35" s="664"/>
      <c r="AG35" s="664"/>
      <c r="AH35" s="664"/>
      <c r="AI35" s="664"/>
      <c r="AJ35" s="664"/>
      <c r="AK35" s="664"/>
      <c r="AL35" s="630" t="s">
        <v>241</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2055207</v>
      </c>
      <c r="CS35" s="636"/>
      <c r="CT35" s="636"/>
      <c r="CU35" s="636"/>
      <c r="CV35" s="636"/>
      <c r="CW35" s="636"/>
      <c r="CX35" s="636"/>
      <c r="CY35" s="637"/>
      <c r="CZ35" s="630">
        <v>5.2</v>
      </c>
      <c r="DA35" s="638"/>
      <c r="DB35" s="638"/>
      <c r="DC35" s="639"/>
      <c r="DD35" s="633">
        <v>1631851</v>
      </c>
      <c r="DE35" s="636"/>
      <c r="DF35" s="636"/>
      <c r="DG35" s="636"/>
      <c r="DH35" s="636"/>
      <c r="DI35" s="636"/>
      <c r="DJ35" s="636"/>
      <c r="DK35" s="637"/>
      <c r="DL35" s="633">
        <v>964700</v>
      </c>
      <c r="DM35" s="636"/>
      <c r="DN35" s="636"/>
      <c r="DO35" s="636"/>
      <c r="DP35" s="636"/>
      <c r="DQ35" s="636"/>
      <c r="DR35" s="636"/>
      <c r="DS35" s="636"/>
      <c r="DT35" s="636"/>
      <c r="DU35" s="636"/>
      <c r="DV35" s="637"/>
      <c r="DW35" s="630">
        <v>4.3</v>
      </c>
      <c r="DX35" s="638"/>
      <c r="DY35" s="638"/>
      <c r="DZ35" s="638"/>
      <c r="EA35" s="638"/>
      <c r="EB35" s="638"/>
      <c r="EC35" s="652"/>
    </row>
    <row r="36" spans="2:133" ht="11.25" customHeight="1" x14ac:dyDescent="0.15">
      <c r="B36" s="624" t="s">
        <v>333</v>
      </c>
      <c r="C36" s="625"/>
      <c r="D36" s="625"/>
      <c r="E36" s="625"/>
      <c r="F36" s="625"/>
      <c r="G36" s="625"/>
      <c r="H36" s="625"/>
      <c r="I36" s="625"/>
      <c r="J36" s="625"/>
      <c r="K36" s="625"/>
      <c r="L36" s="625"/>
      <c r="M36" s="625"/>
      <c r="N36" s="625"/>
      <c r="O36" s="625"/>
      <c r="P36" s="625"/>
      <c r="Q36" s="626"/>
      <c r="R36" s="627">
        <v>1835485</v>
      </c>
      <c r="S36" s="628"/>
      <c r="T36" s="628"/>
      <c r="U36" s="628"/>
      <c r="V36" s="628"/>
      <c r="W36" s="628"/>
      <c r="X36" s="628"/>
      <c r="Y36" s="629"/>
      <c r="Z36" s="663">
        <v>4.3</v>
      </c>
      <c r="AA36" s="663"/>
      <c r="AB36" s="663"/>
      <c r="AC36" s="663"/>
      <c r="AD36" s="664" t="s">
        <v>241</v>
      </c>
      <c r="AE36" s="664"/>
      <c r="AF36" s="664"/>
      <c r="AG36" s="664"/>
      <c r="AH36" s="664"/>
      <c r="AI36" s="664"/>
      <c r="AJ36" s="664"/>
      <c r="AK36" s="664"/>
      <c r="AL36" s="630" t="s">
        <v>190</v>
      </c>
      <c r="AM36" s="631"/>
      <c r="AN36" s="631"/>
      <c r="AO36" s="665"/>
      <c r="AP36" s="222"/>
      <c r="AQ36" s="670" t="s">
        <v>334</v>
      </c>
      <c r="AR36" s="671"/>
      <c r="AS36" s="671"/>
      <c r="AT36" s="671"/>
      <c r="AU36" s="671"/>
      <c r="AV36" s="671"/>
      <c r="AW36" s="671"/>
      <c r="AX36" s="671"/>
      <c r="AY36" s="672"/>
      <c r="AZ36" s="673">
        <v>6001481</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209976</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5740336</v>
      </c>
      <c r="CS36" s="628"/>
      <c r="CT36" s="628"/>
      <c r="CU36" s="628"/>
      <c r="CV36" s="628"/>
      <c r="CW36" s="628"/>
      <c r="CX36" s="628"/>
      <c r="CY36" s="629"/>
      <c r="CZ36" s="630">
        <v>14.4</v>
      </c>
      <c r="DA36" s="638"/>
      <c r="DB36" s="638"/>
      <c r="DC36" s="639"/>
      <c r="DD36" s="633">
        <v>4481298</v>
      </c>
      <c r="DE36" s="628"/>
      <c r="DF36" s="628"/>
      <c r="DG36" s="628"/>
      <c r="DH36" s="628"/>
      <c r="DI36" s="628"/>
      <c r="DJ36" s="628"/>
      <c r="DK36" s="629"/>
      <c r="DL36" s="633">
        <v>2145366</v>
      </c>
      <c r="DM36" s="628"/>
      <c r="DN36" s="628"/>
      <c r="DO36" s="628"/>
      <c r="DP36" s="628"/>
      <c r="DQ36" s="628"/>
      <c r="DR36" s="628"/>
      <c r="DS36" s="628"/>
      <c r="DT36" s="628"/>
      <c r="DU36" s="628"/>
      <c r="DV36" s="629"/>
      <c r="DW36" s="630">
        <v>9.6</v>
      </c>
      <c r="DX36" s="638"/>
      <c r="DY36" s="638"/>
      <c r="DZ36" s="638"/>
      <c r="EA36" s="638"/>
      <c r="EB36" s="638"/>
      <c r="EC36" s="652"/>
    </row>
    <row r="37" spans="2:133" ht="11.25" customHeight="1" x14ac:dyDescent="0.15">
      <c r="B37" s="624" t="s">
        <v>337</v>
      </c>
      <c r="C37" s="625"/>
      <c r="D37" s="625"/>
      <c r="E37" s="625"/>
      <c r="F37" s="625"/>
      <c r="G37" s="625"/>
      <c r="H37" s="625"/>
      <c r="I37" s="625"/>
      <c r="J37" s="625"/>
      <c r="K37" s="625"/>
      <c r="L37" s="625"/>
      <c r="M37" s="625"/>
      <c r="N37" s="625"/>
      <c r="O37" s="625"/>
      <c r="P37" s="625"/>
      <c r="Q37" s="626"/>
      <c r="R37" s="627">
        <v>1071661</v>
      </c>
      <c r="S37" s="628"/>
      <c r="T37" s="628"/>
      <c r="U37" s="628"/>
      <c r="V37" s="628"/>
      <c r="W37" s="628"/>
      <c r="X37" s="628"/>
      <c r="Y37" s="629"/>
      <c r="Z37" s="663">
        <v>2.5</v>
      </c>
      <c r="AA37" s="663"/>
      <c r="AB37" s="663"/>
      <c r="AC37" s="663"/>
      <c r="AD37" s="664">
        <v>111967</v>
      </c>
      <c r="AE37" s="664"/>
      <c r="AF37" s="664"/>
      <c r="AG37" s="664"/>
      <c r="AH37" s="664"/>
      <c r="AI37" s="664"/>
      <c r="AJ37" s="664"/>
      <c r="AK37" s="664"/>
      <c r="AL37" s="630">
        <v>0.5</v>
      </c>
      <c r="AM37" s="631"/>
      <c r="AN37" s="631"/>
      <c r="AO37" s="665"/>
      <c r="AQ37" s="658" t="s">
        <v>338</v>
      </c>
      <c r="AR37" s="659"/>
      <c r="AS37" s="659"/>
      <c r="AT37" s="659"/>
      <c r="AU37" s="659"/>
      <c r="AV37" s="659"/>
      <c r="AW37" s="659"/>
      <c r="AX37" s="659"/>
      <c r="AY37" s="660"/>
      <c r="AZ37" s="627">
        <v>2972410</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162396</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87154</v>
      </c>
      <c r="CS37" s="636"/>
      <c r="CT37" s="636"/>
      <c r="CU37" s="636"/>
      <c r="CV37" s="636"/>
      <c r="CW37" s="636"/>
      <c r="CX37" s="636"/>
      <c r="CY37" s="637"/>
      <c r="CZ37" s="630">
        <v>0.2</v>
      </c>
      <c r="DA37" s="638"/>
      <c r="DB37" s="638"/>
      <c r="DC37" s="639"/>
      <c r="DD37" s="633">
        <v>87154</v>
      </c>
      <c r="DE37" s="636"/>
      <c r="DF37" s="636"/>
      <c r="DG37" s="636"/>
      <c r="DH37" s="636"/>
      <c r="DI37" s="636"/>
      <c r="DJ37" s="636"/>
      <c r="DK37" s="637"/>
      <c r="DL37" s="633">
        <v>87154</v>
      </c>
      <c r="DM37" s="636"/>
      <c r="DN37" s="636"/>
      <c r="DO37" s="636"/>
      <c r="DP37" s="636"/>
      <c r="DQ37" s="636"/>
      <c r="DR37" s="636"/>
      <c r="DS37" s="636"/>
      <c r="DT37" s="636"/>
      <c r="DU37" s="636"/>
      <c r="DV37" s="637"/>
      <c r="DW37" s="630">
        <v>0.4</v>
      </c>
      <c r="DX37" s="638"/>
      <c r="DY37" s="638"/>
      <c r="DZ37" s="638"/>
      <c r="EA37" s="638"/>
      <c r="EB37" s="638"/>
      <c r="EC37" s="652"/>
    </row>
    <row r="38" spans="2:133" ht="11.25" customHeight="1" x14ac:dyDescent="0.15">
      <c r="B38" s="624" t="s">
        <v>341</v>
      </c>
      <c r="C38" s="625"/>
      <c r="D38" s="625"/>
      <c r="E38" s="625"/>
      <c r="F38" s="625"/>
      <c r="G38" s="625"/>
      <c r="H38" s="625"/>
      <c r="I38" s="625"/>
      <c r="J38" s="625"/>
      <c r="K38" s="625"/>
      <c r="L38" s="625"/>
      <c r="M38" s="625"/>
      <c r="N38" s="625"/>
      <c r="O38" s="625"/>
      <c r="P38" s="625"/>
      <c r="Q38" s="626"/>
      <c r="R38" s="627">
        <v>3233150</v>
      </c>
      <c r="S38" s="628"/>
      <c r="T38" s="628"/>
      <c r="U38" s="628"/>
      <c r="V38" s="628"/>
      <c r="W38" s="628"/>
      <c r="X38" s="628"/>
      <c r="Y38" s="629"/>
      <c r="Z38" s="663">
        <v>7.5</v>
      </c>
      <c r="AA38" s="663"/>
      <c r="AB38" s="663"/>
      <c r="AC38" s="663"/>
      <c r="AD38" s="664" t="s">
        <v>241</v>
      </c>
      <c r="AE38" s="664"/>
      <c r="AF38" s="664"/>
      <c r="AG38" s="664"/>
      <c r="AH38" s="664"/>
      <c r="AI38" s="664"/>
      <c r="AJ38" s="664"/>
      <c r="AK38" s="664"/>
      <c r="AL38" s="630" t="s">
        <v>241</v>
      </c>
      <c r="AM38" s="631"/>
      <c r="AN38" s="631"/>
      <c r="AO38" s="665"/>
      <c r="AQ38" s="658" t="s">
        <v>342</v>
      </c>
      <c r="AR38" s="659"/>
      <c r="AS38" s="659"/>
      <c r="AT38" s="659"/>
      <c r="AU38" s="659"/>
      <c r="AV38" s="659"/>
      <c r="AW38" s="659"/>
      <c r="AX38" s="659"/>
      <c r="AY38" s="660"/>
      <c r="AZ38" s="627">
        <v>303443</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7608</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2659918</v>
      </c>
      <c r="CS38" s="628"/>
      <c r="CT38" s="628"/>
      <c r="CU38" s="628"/>
      <c r="CV38" s="628"/>
      <c r="CW38" s="628"/>
      <c r="CX38" s="628"/>
      <c r="CY38" s="629"/>
      <c r="CZ38" s="630">
        <v>6.7</v>
      </c>
      <c r="DA38" s="638"/>
      <c r="DB38" s="638"/>
      <c r="DC38" s="639"/>
      <c r="DD38" s="633">
        <v>2210402</v>
      </c>
      <c r="DE38" s="628"/>
      <c r="DF38" s="628"/>
      <c r="DG38" s="628"/>
      <c r="DH38" s="628"/>
      <c r="DI38" s="628"/>
      <c r="DJ38" s="628"/>
      <c r="DK38" s="629"/>
      <c r="DL38" s="633">
        <v>2159162</v>
      </c>
      <c r="DM38" s="628"/>
      <c r="DN38" s="628"/>
      <c r="DO38" s="628"/>
      <c r="DP38" s="628"/>
      <c r="DQ38" s="628"/>
      <c r="DR38" s="628"/>
      <c r="DS38" s="628"/>
      <c r="DT38" s="628"/>
      <c r="DU38" s="628"/>
      <c r="DV38" s="629"/>
      <c r="DW38" s="630">
        <v>9.6999999999999993</v>
      </c>
      <c r="DX38" s="638"/>
      <c r="DY38" s="638"/>
      <c r="DZ38" s="638"/>
      <c r="EA38" s="638"/>
      <c r="EB38" s="638"/>
      <c r="EC38" s="652"/>
    </row>
    <row r="39" spans="2:133" ht="11.25" customHeight="1" x14ac:dyDescent="0.15">
      <c r="B39" s="624" t="s">
        <v>345</v>
      </c>
      <c r="C39" s="625"/>
      <c r="D39" s="625"/>
      <c r="E39" s="625"/>
      <c r="F39" s="625"/>
      <c r="G39" s="625"/>
      <c r="H39" s="625"/>
      <c r="I39" s="625"/>
      <c r="J39" s="625"/>
      <c r="K39" s="625"/>
      <c r="L39" s="625"/>
      <c r="M39" s="625"/>
      <c r="N39" s="625"/>
      <c r="O39" s="625"/>
      <c r="P39" s="625"/>
      <c r="Q39" s="626"/>
      <c r="R39" s="627" t="s">
        <v>241</v>
      </c>
      <c r="S39" s="628"/>
      <c r="T39" s="628"/>
      <c r="U39" s="628"/>
      <c r="V39" s="628"/>
      <c r="W39" s="628"/>
      <c r="X39" s="628"/>
      <c r="Y39" s="629"/>
      <c r="Z39" s="663" t="s">
        <v>241</v>
      </c>
      <c r="AA39" s="663"/>
      <c r="AB39" s="663"/>
      <c r="AC39" s="663"/>
      <c r="AD39" s="664" t="s">
        <v>190</v>
      </c>
      <c r="AE39" s="664"/>
      <c r="AF39" s="664"/>
      <c r="AG39" s="664"/>
      <c r="AH39" s="664"/>
      <c r="AI39" s="664"/>
      <c r="AJ39" s="664"/>
      <c r="AK39" s="664"/>
      <c r="AL39" s="630" t="s">
        <v>241</v>
      </c>
      <c r="AM39" s="631"/>
      <c r="AN39" s="631"/>
      <c r="AO39" s="665"/>
      <c r="AQ39" s="658" t="s">
        <v>346</v>
      </c>
      <c r="AR39" s="659"/>
      <c r="AS39" s="659"/>
      <c r="AT39" s="659"/>
      <c r="AU39" s="659"/>
      <c r="AV39" s="659"/>
      <c r="AW39" s="659"/>
      <c r="AX39" s="659"/>
      <c r="AY39" s="660"/>
      <c r="AZ39" s="627">
        <v>65710</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11329</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263289</v>
      </c>
      <c r="CS39" s="636"/>
      <c r="CT39" s="636"/>
      <c r="CU39" s="636"/>
      <c r="CV39" s="636"/>
      <c r="CW39" s="636"/>
      <c r="CX39" s="636"/>
      <c r="CY39" s="637"/>
      <c r="CZ39" s="630">
        <v>0.7</v>
      </c>
      <c r="DA39" s="638"/>
      <c r="DB39" s="638"/>
      <c r="DC39" s="639"/>
      <c r="DD39" s="633">
        <v>2524</v>
      </c>
      <c r="DE39" s="636"/>
      <c r="DF39" s="636"/>
      <c r="DG39" s="636"/>
      <c r="DH39" s="636"/>
      <c r="DI39" s="636"/>
      <c r="DJ39" s="636"/>
      <c r="DK39" s="637"/>
      <c r="DL39" s="633" t="s">
        <v>241</v>
      </c>
      <c r="DM39" s="636"/>
      <c r="DN39" s="636"/>
      <c r="DO39" s="636"/>
      <c r="DP39" s="636"/>
      <c r="DQ39" s="636"/>
      <c r="DR39" s="636"/>
      <c r="DS39" s="636"/>
      <c r="DT39" s="636"/>
      <c r="DU39" s="636"/>
      <c r="DV39" s="637"/>
      <c r="DW39" s="630" t="s">
        <v>190</v>
      </c>
      <c r="DX39" s="638"/>
      <c r="DY39" s="638"/>
      <c r="DZ39" s="638"/>
      <c r="EA39" s="638"/>
      <c r="EB39" s="638"/>
      <c r="EC39" s="652"/>
    </row>
    <row r="40" spans="2:133" ht="11.25" customHeight="1" x14ac:dyDescent="0.15">
      <c r="B40" s="624" t="s">
        <v>349</v>
      </c>
      <c r="C40" s="625"/>
      <c r="D40" s="625"/>
      <c r="E40" s="625"/>
      <c r="F40" s="625"/>
      <c r="G40" s="625"/>
      <c r="H40" s="625"/>
      <c r="I40" s="625"/>
      <c r="J40" s="625"/>
      <c r="K40" s="625"/>
      <c r="L40" s="625"/>
      <c r="M40" s="625"/>
      <c r="N40" s="625"/>
      <c r="O40" s="625"/>
      <c r="P40" s="625"/>
      <c r="Q40" s="626"/>
      <c r="R40" s="627">
        <v>254600</v>
      </c>
      <c r="S40" s="628"/>
      <c r="T40" s="628"/>
      <c r="U40" s="628"/>
      <c r="V40" s="628"/>
      <c r="W40" s="628"/>
      <c r="X40" s="628"/>
      <c r="Y40" s="629"/>
      <c r="Z40" s="663">
        <v>0.6</v>
      </c>
      <c r="AA40" s="663"/>
      <c r="AB40" s="663"/>
      <c r="AC40" s="663"/>
      <c r="AD40" s="664" t="s">
        <v>241</v>
      </c>
      <c r="AE40" s="664"/>
      <c r="AF40" s="664"/>
      <c r="AG40" s="664"/>
      <c r="AH40" s="664"/>
      <c r="AI40" s="664"/>
      <c r="AJ40" s="664"/>
      <c r="AK40" s="664"/>
      <c r="AL40" s="630" t="s">
        <v>241</v>
      </c>
      <c r="AM40" s="631"/>
      <c r="AN40" s="631"/>
      <c r="AO40" s="665"/>
      <c r="AQ40" s="658" t="s">
        <v>350</v>
      </c>
      <c r="AR40" s="659"/>
      <c r="AS40" s="659"/>
      <c r="AT40" s="659"/>
      <c r="AU40" s="659"/>
      <c r="AV40" s="659"/>
      <c r="AW40" s="659"/>
      <c r="AX40" s="659"/>
      <c r="AY40" s="660"/>
      <c r="AZ40" s="627" t="s">
        <v>241</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86</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v>2096981</v>
      </c>
      <c r="CS40" s="628"/>
      <c r="CT40" s="628"/>
      <c r="CU40" s="628"/>
      <c r="CV40" s="628"/>
      <c r="CW40" s="628"/>
      <c r="CX40" s="628"/>
      <c r="CY40" s="629"/>
      <c r="CZ40" s="630">
        <v>5.3</v>
      </c>
      <c r="DA40" s="638"/>
      <c r="DB40" s="638"/>
      <c r="DC40" s="639"/>
      <c r="DD40" s="633">
        <v>1392247</v>
      </c>
      <c r="DE40" s="628"/>
      <c r="DF40" s="628"/>
      <c r="DG40" s="628"/>
      <c r="DH40" s="628"/>
      <c r="DI40" s="628"/>
      <c r="DJ40" s="628"/>
      <c r="DK40" s="629"/>
      <c r="DL40" s="633">
        <v>272295</v>
      </c>
      <c r="DM40" s="628"/>
      <c r="DN40" s="628"/>
      <c r="DO40" s="628"/>
      <c r="DP40" s="628"/>
      <c r="DQ40" s="628"/>
      <c r="DR40" s="628"/>
      <c r="DS40" s="628"/>
      <c r="DT40" s="628"/>
      <c r="DU40" s="628"/>
      <c r="DV40" s="629"/>
      <c r="DW40" s="630">
        <v>1.2</v>
      </c>
      <c r="DX40" s="638"/>
      <c r="DY40" s="638"/>
      <c r="DZ40" s="638"/>
      <c r="EA40" s="638"/>
      <c r="EB40" s="638"/>
      <c r="EC40" s="652"/>
    </row>
    <row r="41" spans="2:133" ht="11.25" customHeight="1" x14ac:dyDescent="0.15">
      <c r="B41" s="608" t="s">
        <v>354</v>
      </c>
      <c r="C41" s="609"/>
      <c r="D41" s="609"/>
      <c r="E41" s="609"/>
      <c r="F41" s="609"/>
      <c r="G41" s="609"/>
      <c r="H41" s="609"/>
      <c r="I41" s="609"/>
      <c r="J41" s="609"/>
      <c r="K41" s="609"/>
      <c r="L41" s="609"/>
      <c r="M41" s="609"/>
      <c r="N41" s="609"/>
      <c r="O41" s="609"/>
      <c r="P41" s="609"/>
      <c r="Q41" s="610"/>
      <c r="R41" s="611">
        <v>43014379</v>
      </c>
      <c r="S41" s="649"/>
      <c r="T41" s="649"/>
      <c r="U41" s="649"/>
      <c r="V41" s="649"/>
      <c r="W41" s="649"/>
      <c r="X41" s="649"/>
      <c r="Y41" s="653"/>
      <c r="Z41" s="654">
        <v>100</v>
      </c>
      <c r="AA41" s="654"/>
      <c r="AB41" s="654"/>
      <c r="AC41" s="654"/>
      <c r="AD41" s="655">
        <v>22006309</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449268</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241</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241</v>
      </c>
      <c r="CS41" s="636"/>
      <c r="CT41" s="636"/>
      <c r="CU41" s="636"/>
      <c r="CV41" s="636"/>
      <c r="CW41" s="636"/>
      <c r="CX41" s="636"/>
      <c r="CY41" s="637"/>
      <c r="CZ41" s="630" t="s">
        <v>241</v>
      </c>
      <c r="DA41" s="638"/>
      <c r="DB41" s="638"/>
      <c r="DC41" s="639"/>
      <c r="DD41" s="633" t="s">
        <v>190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358</v>
      </c>
      <c r="AR42" s="647"/>
      <c r="AS42" s="647"/>
      <c r="AT42" s="647"/>
      <c r="AU42" s="647"/>
      <c r="AV42" s="647"/>
      <c r="AW42" s="647"/>
      <c r="AX42" s="647"/>
      <c r="AY42" s="648"/>
      <c r="AZ42" s="611">
        <v>2210650</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370</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5551031</v>
      </c>
      <c r="CS42" s="636"/>
      <c r="CT42" s="636"/>
      <c r="CU42" s="636"/>
      <c r="CV42" s="636"/>
      <c r="CW42" s="636"/>
      <c r="CX42" s="636"/>
      <c r="CY42" s="637"/>
      <c r="CZ42" s="630">
        <v>13.9</v>
      </c>
      <c r="DA42" s="638"/>
      <c r="DB42" s="638"/>
      <c r="DC42" s="639"/>
      <c r="DD42" s="633">
        <v>1674580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361</v>
      </c>
      <c r="CD43" s="624" t="s">
        <v>362</v>
      </c>
      <c r="CE43" s="625"/>
      <c r="CF43" s="625"/>
      <c r="CG43" s="625"/>
      <c r="CH43" s="625"/>
      <c r="CI43" s="625"/>
      <c r="CJ43" s="625"/>
      <c r="CK43" s="625"/>
      <c r="CL43" s="625"/>
      <c r="CM43" s="625"/>
      <c r="CN43" s="625"/>
      <c r="CO43" s="625"/>
      <c r="CP43" s="625"/>
      <c r="CQ43" s="626"/>
      <c r="CR43" s="627">
        <v>117873</v>
      </c>
      <c r="CS43" s="636"/>
      <c r="CT43" s="636"/>
      <c r="CU43" s="636"/>
      <c r="CV43" s="636"/>
      <c r="CW43" s="636"/>
      <c r="CX43" s="636"/>
      <c r="CY43" s="637"/>
      <c r="CZ43" s="630">
        <v>0.3</v>
      </c>
      <c r="DA43" s="638"/>
      <c r="DB43" s="638"/>
      <c r="DC43" s="639"/>
      <c r="DD43" s="633">
        <v>117873</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364</v>
      </c>
      <c r="CG44" s="625"/>
      <c r="CH44" s="625"/>
      <c r="CI44" s="625"/>
      <c r="CJ44" s="625"/>
      <c r="CK44" s="625"/>
      <c r="CL44" s="625"/>
      <c r="CM44" s="625"/>
      <c r="CN44" s="625"/>
      <c r="CO44" s="625"/>
      <c r="CP44" s="625"/>
      <c r="CQ44" s="626"/>
      <c r="CR44" s="627">
        <v>2549356</v>
      </c>
      <c r="CS44" s="628"/>
      <c r="CT44" s="628"/>
      <c r="CU44" s="628"/>
      <c r="CV44" s="628"/>
      <c r="CW44" s="628"/>
      <c r="CX44" s="628"/>
      <c r="CY44" s="629"/>
      <c r="CZ44" s="630">
        <v>6.4</v>
      </c>
      <c r="DA44" s="631"/>
      <c r="DB44" s="631"/>
      <c r="DC44" s="632"/>
      <c r="DD44" s="633">
        <v>908752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671687</v>
      </c>
      <c r="CS45" s="636"/>
      <c r="CT45" s="636"/>
      <c r="CU45" s="636"/>
      <c r="CV45" s="636"/>
      <c r="CW45" s="636"/>
      <c r="CX45" s="636"/>
      <c r="CY45" s="637"/>
      <c r="CZ45" s="630">
        <v>1.7</v>
      </c>
      <c r="DA45" s="638"/>
      <c r="DB45" s="638"/>
      <c r="DC45" s="639"/>
      <c r="DD45" s="633">
        <v>108697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367</v>
      </c>
      <c r="CG46" s="625"/>
      <c r="CH46" s="625"/>
      <c r="CI46" s="625"/>
      <c r="CJ46" s="625"/>
      <c r="CK46" s="625"/>
      <c r="CL46" s="625"/>
      <c r="CM46" s="625"/>
      <c r="CN46" s="625"/>
      <c r="CO46" s="625"/>
      <c r="CP46" s="625"/>
      <c r="CQ46" s="626"/>
      <c r="CR46" s="627">
        <v>1753198</v>
      </c>
      <c r="CS46" s="628"/>
      <c r="CT46" s="628"/>
      <c r="CU46" s="628"/>
      <c r="CV46" s="628"/>
      <c r="CW46" s="628"/>
      <c r="CX46" s="628"/>
      <c r="CY46" s="629"/>
      <c r="CZ46" s="630">
        <v>4.4000000000000004</v>
      </c>
      <c r="DA46" s="631"/>
      <c r="DB46" s="631"/>
      <c r="DC46" s="632"/>
      <c r="DD46" s="633">
        <v>769058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368</v>
      </c>
      <c r="CG47" s="625"/>
      <c r="CH47" s="625"/>
      <c r="CI47" s="625"/>
      <c r="CJ47" s="625"/>
      <c r="CK47" s="625"/>
      <c r="CL47" s="625"/>
      <c r="CM47" s="625"/>
      <c r="CN47" s="625"/>
      <c r="CO47" s="625"/>
      <c r="CP47" s="625"/>
      <c r="CQ47" s="626"/>
      <c r="CR47" s="627">
        <v>3001675</v>
      </c>
      <c r="CS47" s="636"/>
      <c r="CT47" s="636"/>
      <c r="CU47" s="636"/>
      <c r="CV47" s="636"/>
      <c r="CW47" s="636"/>
      <c r="CX47" s="636"/>
      <c r="CY47" s="637"/>
      <c r="CZ47" s="630">
        <v>7.5</v>
      </c>
      <c r="DA47" s="638"/>
      <c r="DB47" s="638"/>
      <c r="DC47" s="639"/>
      <c r="DD47" s="633">
        <v>765828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369</v>
      </c>
      <c r="CG48" s="625"/>
      <c r="CH48" s="625"/>
      <c r="CI48" s="625"/>
      <c r="CJ48" s="625"/>
      <c r="CK48" s="625"/>
      <c r="CL48" s="625"/>
      <c r="CM48" s="625"/>
      <c r="CN48" s="625"/>
      <c r="CO48" s="625"/>
      <c r="CP48" s="625"/>
      <c r="CQ48" s="626"/>
      <c r="CR48" s="627" t="s">
        <v>241</v>
      </c>
      <c r="CS48" s="628"/>
      <c r="CT48" s="628"/>
      <c r="CU48" s="628"/>
      <c r="CV48" s="628"/>
      <c r="CW48" s="628"/>
      <c r="CX48" s="628"/>
      <c r="CY48" s="629"/>
      <c r="CZ48" s="630" t="s">
        <v>190</v>
      </c>
      <c r="DA48" s="631"/>
      <c r="DB48" s="631"/>
      <c r="DC48" s="632"/>
      <c r="DD48" s="633" t="s">
        <v>241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370</v>
      </c>
      <c r="CE49" s="609"/>
      <c r="CF49" s="609"/>
      <c r="CG49" s="609"/>
      <c r="CH49" s="609"/>
      <c r="CI49" s="609"/>
      <c r="CJ49" s="609"/>
      <c r="CK49" s="609"/>
      <c r="CL49" s="609"/>
      <c r="CM49" s="609"/>
      <c r="CN49" s="609"/>
      <c r="CO49" s="609"/>
      <c r="CP49" s="609"/>
      <c r="CQ49" s="610"/>
      <c r="CR49" s="611">
        <v>39868342</v>
      </c>
      <c r="CS49" s="612"/>
      <c r="CT49" s="612"/>
      <c r="CU49" s="612"/>
      <c r="CV49" s="612"/>
      <c r="CW49" s="612"/>
      <c r="CX49" s="612"/>
      <c r="CY49" s="613"/>
      <c r="CZ49" s="614">
        <v>100</v>
      </c>
      <c r="DA49" s="615"/>
      <c r="DB49" s="615"/>
      <c r="DC49" s="616"/>
      <c r="DD49" s="617">
        <v>26884969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8hh4qta8Sk44l7oVpN2JkBdqrEETu9A13SbaWcshidXaubfe2yb9b6Yfo7GeWoZNDBuVO7YcCUt8bzQcjBav1A==" saltValue="ZT5o953qOd7xaPqzmXL4B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087">
        <v>42932</v>
      </c>
      <c r="R7" s="1088"/>
      <c r="S7" s="1088"/>
      <c r="T7" s="1088"/>
      <c r="U7" s="1088"/>
      <c r="V7" s="1088">
        <v>39795</v>
      </c>
      <c r="W7" s="1088"/>
      <c r="X7" s="1088"/>
      <c r="Y7" s="1088"/>
      <c r="Z7" s="1088"/>
      <c r="AA7" s="1088">
        <v>3137</v>
      </c>
      <c r="AB7" s="1088"/>
      <c r="AC7" s="1088"/>
      <c r="AD7" s="1088"/>
      <c r="AE7" s="1089"/>
      <c r="AF7" s="1090">
        <v>1459</v>
      </c>
      <c r="AG7" s="1091"/>
      <c r="AH7" s="1091"/>
      <c r="AI7" s="1091"/>
      <c r="AJ7" s="1092"/>
      <c r="AK7" s="1093">
        <v>31</v>
      </c>
      <c r="AL7" s="1094"/>
      <c r="AM7" s="1094"/>
      <c r="AN7" s="1094"/>
      <c r="AO7" s="1094"/>
      <c r="AP7" s="1094">
        <v>32283</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584</v>
      </c>
      <c r="BT7" s="1098"/>
      <c r="BU7" s="1098"/>
      <c r="BV7" s="1098"/>
      <c r="BW7" s="1098"/>
      <c r="BX7" s="1098"/>
      <c r="BY7" s="1098"/>
      <c r="BZ7" s="1098"/>
      <c r="CA7" s="1098"/>
      <c r="CB7" s="1098"/>
      <c r="CC7" s="1098"/>
      <c r="CD7" s="1098"/>
      <c r="CE7" s="1098"/>
      <c r="CF7" s="1098"/>
      <c r="CG7" s="1099"/>
      <c r="CH7" s="1084">
        <v>6</v>
      </c>
      <c r="CI7" s="1085"/>
      <c r="CJ7" s="1085"/>
      <c r="CK7" s="1085"/>
      <c r="CL7" s="1086"/>
      <c r="CM7" s="1084">
        <v>121</v>
      </c>
      <c r="CN7" s="1085"/>
      <c r="CO7" s="1085"/>
      <c r="CP7" s="1085"/>
      <c r="CQ7" s="1086"/>
      <c r="CR7" s="1084">
        <v>100</v>
      </c>
      <c r="CS7" s="1085"/>
      <c r="CT7" s="1085"/>
      <c r="CU7" s="1085"/>
      <c r="CV7" s="1086"/>
      <c r="CW7" s="1084">
        <v>7</v>
      </c>
      <c r="CX7" s="1085"/>
      <c r="CY7" s="1085"/>
      <c r="CZ7" s="1085"/>
      <c r="DA7" s="1086"/>
      <c r="DB7" s="1084" t="s">
        <v>520</v>
      </c>
      <c r="DC7" s="1085"/>
      <c r="DD7" s="1085"/>
      <c r="DE7" s="1085"/>
      <c r="DF7" s="1086"/>
      <c r="DG7" s="1084" t="s">
        <v>520</v>
      </c>
      <c r="DH7" s="1085"/>
      <c r="DI7" s="1085"/>
      <c r="DJ7" s="1085"/>
      <c r="DK7" s="1086"/>
      <c r="DL7" s="1084" t="s">
        <v>520</v>
      </c>
      <c r="DM7" s="1085"/>
      <c r="DN7" s="1085"/>
      <c r="DO7" s="1085"/>
      <c r="DP7" s="1086"/>
      <c r="DQ7" s="1084" t="s">
        <v>520</v>
      </c>
      <c r="DR7" s="1085"/>
      <c r="DS7" s="1085"/>
      <c r="DT7" s="1085"/>
      <c r="DU7" s="1086"/>
      <c r="DV7" s="1097"/>
      <c r="DW7" s="1098"/>
      <c r="DX7" s="1098"/>
      <c r="DY7" s="1098"/>
      <c r="DZ7" s="1112"/>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t="s">
        <v>190</v>
      </c>
      <c r="AG8" s="1036"/>
      <c r="AH8" s="1036"/>
      <c r="AI8" s="1036"/>
      <c r="AJ8" s="1037"/>
      <c r="AK8" s="1080" t="s">
        <v>520</v>
      </c>
      <c r="AL8" s="1081"/>
      <c r="AM8" s="1081"/>
      <c r="AN8" s="1081"/>
      <c r="AO8" s="1081"/>
      <c r="AP8" s="1081" t="s">
        <v>520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585</v>
      </c>
      <c r="BT8" s="993"/>
      <c r="BU8" s="993"/>
      <c r="BV8" s="993"/>
      <c r="BW8" s="993"/>
      <c r="BX8" s="993"/>
      <c r="BY8" s="993"/>
      <c r="BZ8" s="993"/>
      <c r="CA8" s="993"/>
      <c r="CB8" s="993"/>
      <c r="CC8" s="993"/>
      <c r="CD8" s="993"/>
      <c r="CE8" s="993"/>
      <c r="CF8" s="993"/>
      <c r="CG8" s="1014"/>
      <c r="CH8" s="989">
        <v>1</v>
      </c>
      <c r="CI8" s="990"/>
      <c r="CJ8" s="990"/>
      <c r="CK8" s="990"/>
      <c r="CL8" s="991"/>
      <c r="CM8" s="989">
        <v>103</v>
      </c>
      <c r="CN8" s="990"/>
      <c r="CO8" s="990"/>
      <c r="CP8" s="990"/>
      <c r="CQ8" s="991"/>
      <c r="CR8" s="989">
        <v>28</v>
      </c>
      <c r="CS8" s="990"/>
      <c r="CT8" s="990"/>
      <c r="CU8" s="990"/>
      <c r="CV8" s="991"/>
      <c r="CW8" s="989">
        <v>2</v>
      </c>
      <c r="CX8" s="990"/>
      <c r="CY8" s="990"/>
      <c r="CZ8" s="990"/>
      <c r="DA8" s="991"/>
      <c r="DB8" s="989" t="s">
        <v>520</v>
      </c>
      <c r="DC8" s="990"/>
      <c r="DD8" s="990"/>
      <c r="DE8" s="990"/>
      <c r="DF8" s="991"/>
      <c r="DG8" s="989" t="s">
        <v>520</v>
      </c>
      <c r="DH8" s="990"/>
      <c r="DI8" s="990"/>
      <c r="DJ8" s="990"/>
      <c r="DK8" s="991"/>
      <c r="DL8" s="989" t="s">
        <v>520</v>
      </c>
      <c r="DM8" s="990"/>
      <c r="DN8" s="990"/>
      <c r="DO8" s="990"/>
      <c r="DP8" s="991"/>
      <c r="DQ8" s="989" t="s">
        <v>520</v>
      </c>
      <c r="DR8" s="990"/>
      <c r="DS8" s="990"/>
      <c r="DT8" s="990"/>
      <c r="DU8" s="991"/>
      <c r="DV8" s="992"/>
      <c r="DW8" s="993"/>
      <c r="DX8" s="993"/>
      <c r="DY8" s="993"/>
      <c r="DZ8" s="994"/>
      <c r="EA8" s="234"/>
    </row>
    <row r="9" spans="1:131" s="235" customFormat="1" ht="26.25" customHeight="1" x14ac:dyDescent="0.15">
      <c r="A9" s="238">
        <v>3</v>
      </c>
      <c r="B9" s="1030" t="s">
        <v>395</v>
      </c>
      <c r="C9" s="1031"/>
      <c r="D9" s="1031"/>
      <c r="E9" s="1031"/>
      <c r="F9" s="1031"/>
      <c r="G9" s="1031"/>
      <c r="H9" s="1031"/>
      <c r="I9" s="1031"/>
      <c r="J9" s="1031"/>
      <c r="K9" s="1031"/>
      <c r="L9" s="1031"/>
      <c r="M9" s="1031"/>
      <c r="N9" s="1031"/>
      <c r="O9" s="1031"/>
      <c r="P9" s="1032"/>
      <c r="Q9" s="1038">
        <v>320</v>
      </c>
      <c r="R9" s="1039"/>
      <c r="S9" s="1039"/>
      <c r="T9" s="1039"/>
      <c r="U9" s="1039"/>
      <c r="V9" s="1039">
        <v>313</v>
      </c>
      <c r="W9" s="1039"/>
      <c r="X9" s="1039"/>
      <c r="Y9" s="1039"/>
      <c r="Z9" s="1039"/>
      <c r="AA9" s="1039">
        <v>7</v>
      </c>
      <c r="AB9" s="1039"/>
      <c r="AC9" s="1039"/>
      <c r="AD9" s="1039"/>
      <c r="AE9" s="1040"/>
      <c r="AF9" s="1035">
        <v>7</v>
      </c>
      <c r="AG9" s="1036"/>
      <c r="AH9" s="1036"/>
      <c r="AI9" s="1036"/>
      <c r="AJ9" s="1037"/>
      <c r="AK9" s="1080" t="s">
        <v>520</v>
      </c>
      <c r="AL9" s="1081"/>
      <c r="AM9" s="1081"/>
      <c r="AN9" s="1081"/>
      <c r="AO9" s="1081"/>
      <c r="AP9" s="1081">
        <v>29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396</v>
      </c>
      <c r="C10" s="1031"/>
      <c r="D10" s="1031"/>
      <c r="E10" s="1031"/>
      <c r="F10" s="1031"/>
      <c r="G10" s="1031"/>
      <c r="H10" s="1031"/>
      <c r="I10" s="1031"/>
      <c r="J10" s="1031"/>
      <c r="K10" s="1031"/>
      <c r="L10" s="1031"/>
      <c r="M10" s="1031"/>
      <c r="N10" s="1031"/>
      <c r="O10" s="1031"/>
      <c r="P10" s="1032"/>
      <c r="Q10" s="1038">
        <v>81</v>
      </c>
      <c r="R10" s="1039"/>
      <c r="S10" s="1039"/>
      <c r="T10" s="1039"/>
      <c r="U10" s="1039"/>
      <c r="V10" s="1039">
        <v>78</v>
      </c>
      <c r="W10" s="1039"/>
      <c r="X10" s="1039"/>
      <c r="Y10" s="1039"/>
      <c r="Z10" s="1039"/>
      <c r="AA10" s="1039">
        <v>3</v>
      </c>
      <c r="AB10" s="1039"/>
      <c r="AC10" s="1039"/>
      <c r="AD10" s="1039"/>
      <c r="AE10" s="1040"/>
      <c r="AF10" s="1035">
        <v>1</v>
      </c>
      <c r="AG10" s="1036"/>
      <c r="AH10" s="1036"/>
      <c r="AI10" s="1036"/>
      <c r="AJ10" s="1037"/>
      <c r="AK10" s="1080" t="s">
        <v>520</v>
      </c>
      <c r="AL10" s="1081"/>
      <c r="AM10" s="1081"/>
      <c r="AN10" s="1081"/>
      <c r="AO10" s="1081"/>
      <c r="AP10" s="1081">
        <v>77</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397</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398</v>
      </c>
      <c r="B23" s="937" t="s">
        <v>399</v>
      </c>
      <c r="C23" s="938"/>
      <c r="D23" s="938"/>
      <c r="E23" s="938"/>
      <c r="F23" s="938"/>
      <c r="G23" s="938"/>
      <c r="H23" s="938"/>
      <c r="I23" s="938"/>
      <c r="J23" s="938"/>
      <c r="K23" s="938"/>
      <c r="L23" s="938"/>
      <c r="M23" s="938"/>
      <c r="N23" s="938"/>
      <c r="O23" s="938"/>
      <c r="P23" s="948"/>
      <c r="Q23" s="1067">
        <v>43014</v>
      </c>
      <c r="R23" s="1061"/>
      <c r="S23" s="1061"/>
      <c r="T23" s="1061"/>
      <c r="U23" s="1061"/>
      <c r="V23" s="1061">
        <v>39868</v>
      </c>
      <c r="W23" s="1061"/>
      <c r="X23" s="1061"/>
      <c r="Y23" s="1061"/>
      <c r="Z23" s="1061"/>
      <c r="AA23" s="1061">
        <v>3146</v>
      </c>
      <c r="AB23" s="1061"/>
      <c r="AC23" s="1061"/>
      <c r="AD23" s="1061"/>
      <c r="AE23" s="1068"/>
      <c r="AF23" s="1069">
        <v>1467</v>
      </c>
      <c r="AG23" s="1061"/>
      <c r="AH23" s="1061"/>
      <c r="AI23" s="1061"/>
      <c r="AJ23" s="1070"/>
      <c r="AK23" s="1071"/>
      <c r="AL23" s="1072"/>
      <c r="AM23" s="1072"/>
      <c r="AN23" s="1072"/>
      <c r="AO23" s="1072"/>
      <c r="AP23" s="1061">
        <v>32389</v>
      </c>
      <c r="AQ23" s="1061"/>
      <c r="AR23" s="1061"/>
      <c r="AS23" s="1061"/>
      <c r="AT23" s="1061"/>
      <c r="AU23" s="1062"/>
      <c r="AV23" s="1062"/>
      <c r="AW23" s="1062"/>
      <c r="AX23" s="1062"/>
      <c r="AY23" s="1063"/>
      <c r="AZ23" s="1064" t="s">
        <v>190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5912</v>
      </c>
      <c r="R28" s="1051"/>
      <c r="S28" s="1051"/>
      <c r="T28" s="1051"/>
      <c r="U28" s="1051"/>
      <c r="V28" s="1051">
        <v>5702</v>
      </c>
      <c r="W28" s="1051"/>
      <c r="X28" s="1051"/>
      <c r="Y28" s="1051"/>
      <c r="Z28" s="1051"/>
      <c r="AA28" s="1051">
        <v>210</v>
      </c>
      <c r="AB28" s="1051"/>
      <c r="AC28" s="1051"/>
      <c r="AD28" s="1051"/>
      <c r="AE28" s="1052"/>
      <c r="AF28" s="1053">
        <v>210</v>
      </c>
      <c r="AG28" s="1051"/>
      <c r="AH28" s="1051"/>
      <c r="AI28" s="1051"/>
      <c r="AJ28" s="1054"/>
      <c r="AK28" s="1042">
        <v>449</v>
      </c>
      <c r="AL28" s="1043"/>
      <c r="AM28" s="1043"/>
      <c r="AN28" s="1043"/>
      <c r="AO28" s="1043"/>
      <c r="AP28" s="1043" t="s">
        <v>520</v>
      </c>
      <c r="AQ28" s="1043"/>
      <c r="AR28" s="1043"/>
      <c r="AS28" s="1043"/>
      <c r="AT28" s="1043"/>
      <c r="AU28" s="1043" t="s">
        <v>520</v>
      </c>
      <c r="AV28" s="1043"/>
      <c r="AW28" s="1043"/>
      <c r="AX28" s="1043"/>
      <c r="AY28" s="1043"/>
      <c r="AZ28" s="1044" t="s">
        <v>520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8649</v>
      </c>
      <c r="R29" s="1039"/>
      <c r="S29" s="1039"/>
      <c r="T29" s="1039"/>
      <c r="U29" s="1039"/>
      <c r="V29" s="1039">
        <v>8275</v>
      </c>
      <c r="W29" s="1039"/>
      <c r="X29" s="1039"/>
      <c r="Y29" s="1039"/>
      <c r="Z29" s="1039"/>
      <c r="AA29" s="1039">
        <v>374</v>
      </c>
      <c r="AB29" s="1039"/>
      <c r="AC29" s="1039"/>
      <c r="AD29" s="1039"/>
      <c r="AE29" s="1040"/>
      <c r="AF29" s="1035">
        <v>374</v>
      </c>
      <c r="AG29" s="1036"/>
      <c r="AH29" s="1036"/>
      <c r="AI29" s="1036"/>
      <c r="AJ29" s="1037"/>
      <c r="AK29" s="980">
        <v>1276</v>
      </c>
      <c r="AL29" s="971"/>
      <c r="AM29" s="971"/>
      <c r="AN29" s="971"/>
      <c r="AO29" s="971"/>
      <c r="AP29" s="971" t="s">
        <v>520</v>
      </c>
      <c r="AQ29" s="971"/>
      <c r="AR29" s="971"/>
      <c r="AS29" s="971"/>
      <c r="AT29" s="971"/>
      <c r="AU29" s="971" t="s">
        <v>520</v>
      </c>
      <c r="AV29" s="971"/>
      <c r="AW29" s="971"/>
      <c r="AX29" s="971"/>
      <c r="AY29" s="971"/>
      <c r="AZ29" s="1041" t="s">
        <v>520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792</v>
      </c>
      <c r="R30" s="1039"/>
      <c r="S30" s="1039"/>
      <c r="T30" s="1039"/>
      <c r="U30" s="1039"/>
      <c r="V30" s="1039">
        <v>791</v>
      </c>
      <c r="W30" s="1039"/>
      <c r="X30" s="1039"/>
      <c r="Y30" s="1039"/>
      <c r="Z30" s="1039"/>
      <c r="AA30" s="1039">
        <v>1</v>
      </c>
      <c r="AB30" s="1039"/>
      <c r="AC30" s="1039"/>
      <c r="AD30" s="1039"/>
      <c r="AE30" s="1040"/>
      <c r="AF30" s="1035">
        <v>1</v>
      </c>
      <c r="AG30" s="1036"/>
      <c r="AH30" s="1036"/>
      <c r="AI30" s="1036"/>
      <c r="AJ30" s="1037"/>
      <c r="AK30" s="980">
        <v>221</v>
      </c>
      <c r="AL30" s="971"/>
      <c r="AM30" s="971"/>
      <c r="AN30" s="971"/>
      <c r="AO30" s="971"/>
      <c r="AP30" s="971" t="s">
        <v>520</v>
      </c>
      <c r="AQ30" s="971"/>
      <c r="AR30" s="971"/>
      <c r="AS30" s="971"/>
      <c r="AT30" s="971"/>
      <c r="AU30" s="971" t="s">
        <v>520</v>
      </c>
      <c r="AV30" s="971"/>
      <c r="AW30" s="971"/>
      <c r="AX30" s="971"/>
      <c r="AY30" s="971"/>
      <c r="AZ30" s="1041" t="s">
        <v>520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1084</v>
      </c>
      <c r="R31" s="1039"/>
      <c r="S31" s="1039"/>
      <c r="T31" s="1039"/>
      <c r="U31" s="1039"/>
      <c r="V31" s="1039">
        <v>1084</v>
      </c>
      <c r="W31" s="1039"/>
      <c r="X31" s="1039"/>
      <c r="Y31" s="1039"/>
      <c r="Z31" s="1039"/>
      <c r="AA31" s="1039">
        <v>0</v>
      </c>
      <c r="AB31" s="1039"/>
      <c r="AC31" s="1039"/>
      <c r="AD31" s="1039"/>
      <c r="AE31" s="1040"/>
      <c r="AF31" s="1035">
        <v>480</v>
      </c>
      <c r="AG31" s="1036"/>
      <c r="AH31" s="1036"/>
      <c r="AI31" s="1036"/>
      <c r="AJ31" s="1037"/>
      <c r="AK31" s="980" t="s">
        <v>520</v>
      </c>
      <c r="AL31" s="971"/>
      <c r="AM31" s="971"/>
      <c r="AN31" s="971"/>
      <c r="AO31" s="971"/>
      <c r="AP31" s="971">
        <v>4913</v>
      </c>
      <c r="AQ31" s="971"/>
      <c r="AR31" s="971"/>
      <c r="AS31" s="971"/>
      <c r="AT31" s="971"/>
      <c r="AU31" s="971">
        <v>221</v>
      </c>
      <c r="AV31" s="971"/>
      <c r="AW31" s="971"/>
      <c r="AX31" s="971"/>
      <c r="AY31" s="971"/>
      <c r="AZ31" s="1041" t="s">
        <v>520</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335</v>
      </c>
      <c r="R32" s="1039"/>
      <c r="S32" s="1039"/>
      <c r="T32" s="1039"/>
      <c r="U32" s="1039"/>
      <c r="V32" s="1039">
        <v>335</v>
      </c>
      <c r="W32" s="1039"/>
      <c r="X32" s="1039"/>
      <c r="Y32" s="1039"/>
      <c r="Z32" s="1039"/>
      <c r="AA32" s="1039">
        <v>0</v>
      </c>
      <c r="AB32" s="1039"/>
      <c r="AC32" s="1039"/>
      <c r="AD32" s="1039"/>
      <c r="AE32" s="1040"/>
      <c r="AF32" s="1035">
        <v>76</v>
      </c>
      <c r="AG32" s="1036"/>
      <c r="AH32" s="1036"/>
      <c r="AI32" s="1036"/>
      <c r="AJ32" s="1037"/>
      <c r="AK32" s="980" t="s">
        <v>520</v>
      </c>
      <c r="AL32" s="971"/>
      <c r="AM32" s="971"/>
      <c r="AN32" s="971"/>
      <c r="AO32" s="971"/>
      <c r="AP32" s="971">
        <v>1538</v>
      </c>
      <c r="AQ32" s="971"/>
      <c r="AR32" s="971"/>
      <c r="AS32" s="971"/>
      <c r="AT32" s="971"/>
      <c r="AU32" s="971">
        <v>1200</v>
      </c>
      <c r="AV32" s="971"/>
      <c r="AW32" s="971"/>
      <c r="AX32" s="971"/>
      <c r="AY32" s="971"/>
      <c r="AZ32" s="1041" t="s">
        <v>520</v>
      </c>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v>3802</v>
      </c>
      <c r="R33" s="1039"/>
      <c r="S33" s="1039"/>
      <c r="T33" s="1039"/>
      <c r="U33" s="1039"/>
      <c r="V33" s="1039">
        <v>3794</v>
      </c>
      <c r="W33" s="1039"/>
      <c r="X33" s="1039"/>
      <c r="Y33" s="1039"/>
      <c r="Z33" s="1039"/>
      <c r="AA33" s="1039">
        <v>8</v>
      </c>
      <c r="AB33" s="1039"/>
      <c r="AC33" s="1039"/>
      <c r="AD33" s="1039"/>
      <c r="AE33" s="1040"/>
      <c r="AF33" s="1035">
        <v>322</v>
      </c>
      <c r="AG33" s="1036"/>
      <c r="AH33" s="1036"/>
      <c r="AI33" s="1036"/>
      <c r="AJ33" s="1037"/>
      <c r="AK33" s="980" t="s">
        <v>520</v>
      </c>
      <c r="AL33" s="971"/>
      <c r="AM33" s="971"/>
      <c r="AN33" s="971"/>
      <c r="AO33" s="971"/>
      <c r="AP33" s="971">
        <v>29581</v>
      </c>
      <c r="AQ33" s="971"/>
      <c r="AR33" s="971"/>
      <c r="AS33" s="971"/>
      <c r="AT33" s="971"/>
      <c r="AU33" s="971">
        <v>24138</v>
      </c>
      <c r="AV33" s="971"/>
      <c r="AW33" s="971"/>
      <c r="AX33" s="971"/>
      <c r="AY33" s="971"/>
      <c r="AZ33" s="1041" t="s">
        <v>520</v>
      </c>
      <c r="BA33" s="1041"/>
      <c r="BB33" s="1041"/>
      <c r="BC33" s="1041"/>
      <c r="BD33" s="1041"/>
      <c r="BE33" s="972" t="s">
        <v>418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398</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1463</v>
      </c>
      <c r="AG63" s="959"/>
      <c r="AH63" s="959"/>
      <c r="AI63" s="959"/>
      <c r="AJ63" s="1022"/>
      <c r="AK63" s="1023"/>
      <c r="AL63" s="963"/>
      <c r="AM63" s="963"/>
      <c r="AN63" s="963"/>
      <c r="AO63" s="963"/>
      <c r="AP63" s="959">
        <v>36032</v>
      </c>
      <c r="AQ63" s="959"/>
      <c r="AR63" s="959"/>
      <c r="AS63" s="959"/>
      <c r="AT63" s="959"/>
      <c r="AU63" s="959">
        <v>22559</v>
      </c>
      <c r="AV63" s="959"/>
      <c r="AW63" s="959"/>
      <c r="AX63" s="959"/>
      <c r="AY63" s="959"/>
      <c r="AZ63" s="1017"/>
      <c r="BA63" s="1017"/>
      <c r="BB63" s="1017"/>
      <c r="BC63" s="1017"/>
      <c r="BD63" s="1017"/>
      <c r="BE63" s="960"/>
      <c r="BF63" s="960"/>
      <c r="BG63" s="960"/>
      <c r="BH63" s="960"/>
      <c r="BI63" s="961"/>
      <c r="BJ63" s="1018" t="s">
        <v>190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403</v>
      </c>
      <c r="W66" s="1002"/>
      <c r="X66" s="1002"/>
      <c r="Y66" s="1002"/>
      <c r="Z66" s="1003"/>
      <c r="AA66" s="1001" t="s">
        <v>424</v>
      </c>
      <c r="AB66" s="1002"/>
      <c r="AC66" s="1002"/>
      <c r="AD66" s="1002"/>
      <c r="AE66" s="1003"/>
      <c r="AF66" s="1007" t="s">
        <v>405</v>
      </c>
      <c r="AG66" s="1008"/>
      <c r="AH66" s="1008"/>
      <c r="AI66" s="1008"/>
      <c r="AJ66" s="1009"/>
      <c r="AK66" s="1001" t="s">
        <v>406</v>
      </c>
      <c r="AL66" s="996"/>
      <c r="AM66" s="996"/>
      <c r="AN66" s="996"/>
      <c r="AO66" s="997"/>
      <c r="AP66" s="1001" t="s">
        <v>407</v>
      </c>
      <c r="AQ66" s="1002"/>
      <c r="AR66" s="1002"/>
      <c r="AS66" s="1002"/>
      <c r="AT66" s="1003"/>
      <c r="AU66" s="1001" t="s">
        <v>425</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v>940</v>
      </c>
      <c r="R68" s="982"/>
      <c r="S68" s="982"/>
      <c r="T68" s="982"/>
      <c r="U68" s="982"/>
      <c r="V68" s="982">
        <v>874</v>
      </c>
      <c r="W68" s="982"/>
      <c r="X68" s="982"/>
      <c r="Y68" s="982"/>
      <c r="Z68" s="982"/>
      <c r="AA68" s="982">
        <v>66</v>
      </c>
      <c r="AB68" s="982"/>
      <c r="AC68" s="982"/>
      <c r="AD68" s="982"/>
      <c r="AE68" s="982"/>
      <c r="AF68" s="982">
        <v>66</v>
      </c>
      <c r="AG68" s="982"/>
      <c r="AH68" s="982"/>
      <c r="AI68" s="982"/>
      <c r="AJ68" s="982"/>
      <c r="AK68" s="982">
        <v>5</v>
      </c>
      <c r="AL68" s="982"/>
      <c r="AM68" s="982"/>
      <c r="AN68" s="982"/>
      <c r="AO68" s="982"/>
      <c r="AP68" s="982">
        <v>1959</v>
      </c>
      <c r="AQ68" s="982"/>
      <c r="AR68" s="982"/>
      <c r="AS68" s="982"/>
      <c r="AT68" s="982"/>
      <c r="AU68" s="982">
        <v>345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466</v>
      </c>
      <c r="R69" s="971"/>
      <c r="S69" s="971"/>
      <c r="T69" s="971"/>
      <c r="U69" s="971"/>
      <c r="V69" s="971">
        <v>453</v>
      </c>
      <c r="W69" s="971"/>
      <c r="X69" s="971"/>
      <c r="Y69" s="971"/>
      <c r="Z69" s="971"/>
      <c r="AA69" s="971">
        <v>13</v>
      </c>
      <c r="AB69" s="971"/>
      <c r="AC69" s="971"/>
      <c r="AD69" s="971"/>
      <c r="AE69" s="971"/>
      <c r="AF69" s="971">
        <v>13</v>
      </c>
      <c r="AG69" s="971"/>
      <c r="AH69" s="971"/>
      <c r="AI69" s="971"/>
      <c r="AJ69" s="971"/>
      <c r="AK69" s="971">
        <v>0</v>
      </c>
      <c r="AL69" s="971"/>
      <c r="AM69" s="971"/>
      <c r="AN69" s="971"/>
      <c r="AO69" s="971"/>
      <c r="AP69" s="971">
        <v>264</v>
      </c>
      <c r="AQ69" s="971"/>
      <c r="AR69" s="971"/>
      <c r="AS69" s="971"/>
      <c r="AT69" s="971"/>
      <c r="AU69" s="971" t="s">
        <v>520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67</v>
      </c>
      <c r="R70" s="971"/>
      <c r="S70" s="971"/>
      <c r="T70" s="971"/>
      <c r="U70" s="971"/>
      <c r="V70" s="971">
        <v>39</v>
      </c>
      <c r="W70" s="971"/>
      <c r="X70" s="971"/>
      <c r="Y70" s="971"/>
      <c r="Z70" s="971"/>
      <c r="AA70" s="971">
        <v>28</v>
      </c>
      <c r="AB70" s="971"/>
      <c r="AC70" s="971"/>
      <c r="AD70" s="971"/>
      <c r="AE70" s="971"/>
      <c r="AF70" s="971">
        <v>28</v>
      </c>
      <c r="AG70" s="971"/>
      <c r="AH70" s="971"/>
      <c r="AI70" s="971"/>
      <c r="AJ70" s="971"/>
      <c r="AK70" s="971">
        <v>0</v>
      </c>
      <c r="AL70" s="971"/>
      <c r="AM70" s="971"/>
      <c r="AN70" s="971"/>
      <c r="AO70" s="971"/>
      <c r="AP70" s="971" t="s">
        <v>520</v>
      </c>
      <c r="AQ70" s="971"/>
      <c r="AR70" s="971"/>
      <c r="AS70" s="971"/>
      <c r="AT70" s="971"/>
      <c r="AU70" s="971" t="s">
        <v>520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707</v>
      </c>
      <c r="R71" s="971"/>
      <c r="S71" s="971"/>
      <c r="T71" s="971"/>
      <c r="U71" s="971"/>
      <c r="V71" s="971">
        <v>598</v>
      </c>
      <c r="W71" s="971"/>
      <c r="X71" s="971"/>
      <c r="Y71" s="971"/>
      <c r="Z71" s="971"/>
      <c r="AA71" s="971">
        <v>109</v>
      </c>
      <c r="AB71" s="971"/>
      <c r="AC71" s="971"/>
      <c r="AD71" s="971"/>
      <c r="AE71" s="971"/>
      <c r="AF71" s="971">
        <v>109</v>
      </c>
      <c r="AG71" s="971"/>
      <c r="AH71" s="971"/>
      <c r="AI71" s="971"/>
      <c r="AJ71" s="971"/>
      <c r="AK71" s="971">
        <v>143</v>
      </c>
      <c r="AL71" s="971"/>
      <c r="AM71" s="971"/>
      <c r="AN71" s="971"/>
      <c r="AO71" s="971"/>
      <c r="AP71" s="971" t="s">
        <v>520</v>
      </c>
      <c r="AQ71" s="971"/>
      <c r="AR71" s="971"/>
      <c r="AS71" s="971"/>
      <c r="AT71" s="971"/>
      <c r="AU71" s="971" t="s">
        <v>520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590</v>
      </c>
      <c r="C72" s="975"/>
      <c r="D72" s="975"/>
      <c r="E72" s="975"/>
      <c r="F72" s="975"/>
      <c r="G72" s="975"/>
      <c r="H72" s="975"/>
      <c r="I72" s="975"/>
      <c r="J72" s="975"/>
      <c r="K72" s="975"/>
      <c r="L72" s="975"/>
      <c r="M72" s="975"/>
      <c r="N72" s="975"/>
      <c r="O72" s="975"/>
      <c r="P72" s="976"/>
      <c r="Q72" s="977">
        <v>5739</v>
      </c>
      <c r="R72" s="971"/>
      <c r="S72" s="971"/>
      <c r="T72" s="971"/>
      <c r="U72" s="971"/>
      <c r="V72" s="971">
        <v>5207</v>
      </c>
      <c r="W72" s="971"/>
      <c r="X72" s="971"/>
      <c r="Y72" s="971"/>
      <c r="Z72" s="971"/>
      <c r="AA72" s="971">
        <v>532</v>
      </c>
      <c r="AB72" s="971"/>
      <c r="AC72" s="971"/>
      <c r="AD72" s="971"/>
      <c r="AE72" s="971"/>
      <c r="AF72" s="971">
        <v>532</v>
      </c>
      <c r="AG72" s="971"/>
      <c r="AH72" s="971"/>
      <c r="AI72" s="971"/>
      <c r="AJ72" s="971"/>
      <c r="AK72" s="971" t="s">
        <v>520</v>
      </c>
      <c r="AL72" s="971"/>
      <c r="AM72" s="971"/>
      <c r="AN72" s="971"/>
      <c r="AO72" s="971"/>
      <c r="AP72" s="971" t="s">
        <v>520</v>
      </c>
      <c r="AQ72" s="971"/>
      <c r="AR72" s="971"/>
      <c r="AS72" s="971"/>
      <c r="AT72" s="971"/>
      <c r="AU72" s="971" t="s">
        <v>520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591</v>
      </c>
      <c r="C73" s="975"/>
      <c r="D73" s="975"/>
      <c r="E73" s="975"/>
      <c r="F73" s="975"/>
      <c r="G73" s="975"/>
      <c r="H73" s="975"/>
      <c r="I73" s="975"/>
      <c r="J73" s="975"/>
      <c r="K73" s="975"/>
      <c r="L73" s="975"/>
      <c r="M73" s="975"/>
      <c r="N73" s="975"/>
      <c r="O73" s="975"/>
      <c r="P73" s="976"/>
      <c r="Q73" s="977">
        <v>1560</v>
      </c>
      <c r="R73" s="971"/>
      <c r="S73" s="971"/>
      <c r="T73" s="971"/>
      <c r="U73" s="971"/>
      <c r="V73" s="971">
        <v>1556</v>
      </c>
      <c r="W73" s="971"/>
      <c r="X73" s="971"/>
      <c r="Y73" s="971"/>
      <c r="Z73" s="971"/>
      <c r="AA73" s="971">
        <v>4</v>
      </c>
      <c r="AB73" s="971"/>
      <c r="AC73" s="971"/>
      <c r="AD73" s="971"/>
      <c r="AE73" s="971"/>
      <c r="AF73" s="971">
        <v>4</v>
      </c>
      <c r="AG73" s="971"/>
      <c r="AH73" s="971"/>
      <c r="AI73" s="971"/>
      <c r="AJ73" s="971"/>
      <c r="AK73" s="971">
        <v>38</v>
      </c>
      <c r="AL73" s="971"/>
      <c r="AM73" s="971"/>
      <c r="AN73" s="971"/>
      <c r="AO73" s="971"/>
      <c r="AP73" s="971" t="s">
        <v>520</v>
      </c>
      <c r="AQ73" s="971"/>
      <c r="AR73" s="971"/>
      <c r="AS73" s="971"/>
      <c r="AT73" s="971"/>
      <c r="AU73" s="971" t="s">
        <v>520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592</v>
      </c>
      <c r="C74" s="975"/>
      <c r="D74" s="975"/>
      <c r="E74" s="975"/>
      <c r="F74" s="975"/>
      <c r="G74" s="975"/>
      <c r="H74" s="975"/>
      <c r="I74" s="975"/>
      <c r="J74" s="975"/>
      <c r="K74" s="975"/>
      <c r="L74" s="975"/>
      <c r="M74" s="975"/>
      <c r="N74" s="975"/>
      <c r="O74" s="975"/>
      <c r="P74" s="976"/>
      <c r="Q74" s="977">
        <v>3</v>
      </c>
      <c r="R74" s="971"/>
      <c r="S74" s="971"/>
      <c r="T74" s="971"/>
      <c r="U74" s="971"/>
      <c r="V74" s="971">
        <v>2</v>
      </c>
      <c r="W74" s="971"/>
      <c r="X74" s="971"/>
      <c r="Y74" s="971"/>
      <c r="Z74" s="971"/>
      <c r="AA74" s="971">
        <v>1</v>
      </c>
      <c r="AB74" s="971"/>
      <c r="AC74" s="971"/>
      <c r="AD74" s="971"/>
      <c r="AE74" s="971"/>
      <c r="AF74" s="971">
        <v>1</v>
      </c>
      <c r="AG74" s="971"/>
      <c r="AH74" s="971"/>
      <c r="AI74" s="971"/>
      <c r="AJ74" s="971"/>
      <c r="AK74" s="971" t="s">
        <v>520</v>
      </c>
      <c r="AL74" s="971"/>
      <c r="AM74" s="971"/>
      <c r="AN74" s="971"/>
      <c r="AO74" s="971"/>
      <c r="AP74" s="971" t="s">
        <v>520</v>
      </c>
      <c r="AQ74" s="971"/>
      <c r="AR74" s="971"/>
      <c r="AS74" s="971"/>
      <c r="AT74" s="971"/>
      <c r="AU74" s="971" t="s">
        <v>520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593</v>
      </c>
      <c r="C75" s="975"/>
      <c r="D75" s="975"/>
      <c r="E75" s="975"/>
      <c r="F75" s="975"/>
      <c r="G75" s="975"/>
      <c r="H75" s="975"/>
      <c r="I75" s="975"/>
      <c r="J75" s="975"/>
      <c r="K75" s="975"/>
      <c r="L75" s="975"/>
      <c r="M75" s="975"/>
      <c r="N75" s="975"/>
      <c r="O75" s="975"/>
      <c r="P75" s="976"/>
      <c r="Q75" s="978">
        <v>19</v>
      </c>
      <c r="R75" s="979"/>
      <c r="S75" s="979"/>
      <c r="T75" s="979"/>
      <c r="U75" s="980"/>
      <c r="V75" s="981">
        <v>16</v>
      </c>
      <c r="W75" s="979"/>
      <c r="X75" s="979"/>
      <c r="Y75" s="979"/>
      <c r="Z75" s="980"/>
      <c r="AA75" s="981">
        <v>3</v>
      </c>
      <c r="AB75" s="979"/>
      <c r="AC75" s="979"/>
      <c r="AD75" s="979"/>
      <c r="AE75" s="980"/>
      <c r="AF75" s="981">
        <v>3</v>
      </c>
      <c r="AG75" s="979"/>
      <c r="AH75" s="979"/>
      <c r="AI75" s="979"/>
      <c r="AJ75" s="980"/>
      <c r="AK75" s="981">
        <v>8</v>
      </c>
      <c r="AL75" s="979"/>
      <c r="AM75" s="979"/>
      <c r="AN75" s="979"/>
      <c r="AO75" s="980"/>
      <c r="AP75" s="981" t="s">
        <v>520</v>
      </c>
      <c r="AQ75" s="979"/>
      <c r="AR75" s="979"/>
      <c r="AS75" s="979"/>
      <c r="AT75" s="980"/>
      <c r="AU75" s="981" t="s">
        <v>520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594</v>
      </c>
      <c r="C76" s="975"/>
      <c r="D76" s="975"/>
      <c r="E76" s="975"/>
      <c r="F76" s="975"/>
      <c r="G76" s="975"/>
      <c r="H76" s="975"/>
      <c r="I76" s="975"/>
      <c r="J76" s="975"/>
      <c r="K76" s="975"/>
      <c r="L76" s="975"/>
      <c r="M76" s="975"/>
      <c r="N76" s="975"/>
      <c r="O76" s="975"/>
      <c r="P76" s="976"/>
      <c r="Q76" s="978">
        <v>944</v>
      </c>
      <c r="R76" s="979"/>
      <c r="S76" s="979"/>
      <c r="T76" s="979"/>
      <c r="U76" s="980"/>
      <c r="V76" s="981">
        <v>884</v>
      </c>
      <c r="W76" s="979"/>
      <c r="X76" s="979"/>
      <c r="Y76" s="979"/>
      <c r="Z76" s="980"/>
      <c r="AA76" s="981">
        <v>60</v>
      </c>
      <c r="AB76" s="979"/>
      <c r="AC76" s="979"/>
      <c r="AD76" s="979"/>
      <c r="AE76" s="980"/>
      <c r="AF76" s="981">
        <v>60</v>
      </c>
      <c r="AG76" s="979"/>
      <c r="AH76" s="979"/>
      <c r="AI76" s="979"/>
      <c r="AJ76" s="980"/>
      <c r="AK76" s="981">
        <v>461</v>
      </c>
      <c r="AL76" s="979"/>
      <c r="AM76" s="979"/>
      <c r="AN76" s="979"/>
      <c r="AO76" s="980"/>
      <c r="AP76" s="981" t="s">
        <v>520</v>
      </c>
      <c r="AQ76" s="979"/>
      <c r="AR76" s="979"/>
      <c r="AS76" s="979"/>
      <c r="AT76" s="980"/>
      <c r="AU76" s="981" t="s">
        <v>520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595</v>
      </c>
      <c r="C77" s="975"/>
      <c r="D77" s="975"/>
      <c r="E77" s="975"/>
      <c r="F77" s="975"/>
      <c r="G77" s="975"/>
      <c r="H77" s="975"/>
      <c r="I77" s="975"/>
      <c r="J77" s="975"/>
      <c r="K77" s="975"/>
      <c r="L77" s="975"/>
      <c r="M77" s="975"/>
      <c r="N77" s="975"/>
      <c r="O77" s="975"/>
      <c r="P77" s="976"/>
      <c r="Q77" s="978">
        <v>1095</v>
      </c>
      <c r="R77" s="979"/>
      <c r="S77" s="979"/>
      <c r="T77" s="979"/>
      <c r="U77" s="980"/>
      <c r="V77" s="981">
        <v>1056</v>
      </c>
      <c r="W77" s="979"/>
      <c r="X77" s="979"/>
      <c r="Y77" s="979"/>
      <c r="Z77" s="980"/>
      <c r="AA77" s="981">
        <v>39</v>
      </c>
      <c r="AB77" s="979"/>
      <c r="AC77" s="979"/>
      <c r="AD77" s="979"/>
      <c r="AE77" s="980"/>
      <c r="AF77" s="981">
        <v>39</v>
      </c>
      <c r="AG77" s="979"/>
      <c r="AH77" s="979"/>
      <c r="AI77" s="979"/>
      <c r="AJ77" s="980"/>
      <c r="AK77" s="981" t="s">
        <v>520</v>
      </c>
      <c r="AL77" s="979"/>
      <c r="AM77" s="979"/>
      <c r="AN77" s="979"/>
      <c r="AO77" s="980"/>
      <c r="AP77" s="981" t="s">
        <v>520</v>
      </c>
      <c r="AQ77" s="979"/>
      <c r="AR77" s="979"/>
      <c r="AS77" s="979"/>
      <c r="AT77" s="980"/>
      <c r="AU77" s="981" t="s">
        <v>520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596</v>
      </c>
      <c r="C78" s="975"/>
      <c r="D78" s="975"/>
      <c r="E78" s="975"/>
      <c r="F78" s="975"/>
      <c r="G78" s="975"/>
      <c r="H78" s="975"/>
      <c r="I78" s="975"/>
      <c r="J78" s="975"/>
      <c r="K78" s="975"/>
      <c r="L78" s="975"/>
      <c r="M78" s="975"/>
      <c r="N78" s="975"/>
      <c r="O78" s="975"/>
      <c r="P78" s="976"/>
      <c r="Q78" s="977">
        <v>279741</v>
      </c>
      <c r="R78" s="971"/>
      <c r="S78" s="971"/>
      <c r="T78" s="971"/>
      <c r="U78" s="971"/>
      <c r="V78" s="971">
        <v>276725</v>
      </c>
      <c r="W78" s="971"/>
      <c r="X78" s="971"/>
      <c r="Y78" s="971"/>
      <c r="Z78" s="971"/>
      <c r="AA78" s="971">
        <v>3016</v>
      </c>
      <c r="AB78" s="971"/>
      <c r="AC78" s="971"/>
      <c r="AD78" s="971"/>
      <c r="AE78" s="971"/>
      <c r="AF78" s="971">
        <v>3016</v>
      </c>
      <c r="AG78" s="971"/>
      <c r="AH78" s="971"/>
      <c r="AI78" s="971"/>
      <c r="AJ78" s="971"/>
      <c r="AK78" s="971">
        <v>1373</v>
      </c>
      <c r="AL78" s="971"/>
      <c r="AM78" s="971"/>
      <c r="AN78" s="971"/>
      <c r="AO78" s="971"/>
      <c r="AP78" s="971" t="s">
        <v>520</v>
      </c>
      <c r="AQ78" s="971"/>
      <c r="AR78" s="971"/>
      <c r="AS78" s="971"/>
      <c r="AT78" s="971"/>
      <c r="AU78" s="971" t="s">
        <v>520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398</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3871</v>
      </c>
      <c r="AG88" s="959"/>
      <c r="AH88" s="959"/>
      <c r="AI88" s="959"/>
      <c r="AJ88" s="959"/>
      <c r="AK88" s="963"/>
      <c r="AL88" s="963"/>
      <c r="AM88" s="963"/>
      <c r="AN88" s="963"/>
      <c r="AO88" s="963"/>
      <c r="AP88" s="959">
        <v>2223</v>
      </c>
      <c r="AQ88" s="959"/>
      <c r="AR88" s="959"/>
      <c r="AS88" s="959"/>
      <c r="AT88" s="959"/>
      <c r="AU88" s="959">
        <v>345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313</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313</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313</v>
      </c>
      <c r="DR109" s="896"/>
      <c r="DS109" s="896"/>
      <c r="DT109" s="896"/>
      <c r="DU109" s="897"/>
      <c r="DV109" s="898" t="s">
        <v>437</v>
      </c>
      <c r="DW109" s="896"/>
      <c r="DX109" s="896"/>
      <c r="DY109" s="896"/>
      <c r="DZ109" s="929"/>
    </row>
    <row r="110" spans="1:131" s="230" customFormat="1" ht="26.25" customHeight="1" x14ac:dyDescent="0.15">
      <c r="A110" s="809" t="s">
        <v>439</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3486609</v>
      </c>
      <c r="AB110" s="889"/>
      <c r="AC110" s="889"/>
      <c r="AD110" s="889"/>
      <c r="AE110" s="890"/>
      <c r="AF110" s="891">
        <v>3404758</v>
      </c>
      <c r="AG110" s="889"/>
      <c r="AH110" s="889"/>
      <c r="AI110" s="889"/>
      <c r="AJ110" s="890"/>
      <c r="AK110" s="891">
        <v>3547727</v>
      </c>
      <c r="AL110" s="889"/>
      <c r="AM110" s="889"/>
      <c r="AN110" s="889"/>
      <c r="AO110" s="890"/>
      <c r="AP110" s="892">
        <v>19.899999999999999</v>
      </c>
      <c r="AQ110" s="893"/>
      <c r="AR110" s="893"/>
      <c r="AS110" s="893"/>
      <c r="AT110" s="894"/>
      <c r="AU110" s="930" t="s">
        <v>77</v>
      </c>
      <c r="AV110" s="931"/>
      <c r="AW110" s="931"/>
      <c r="AX110" s="931"/>
      <c r="AY110" s="931"/>
      <c r="AZ110" s="860" t="s">
        <v>440</v>
      </c>
      <c r="BA110" s="810"/>
      <c r="BB110" s="810"/>
      <c r="BC110" s="810"/>
      <c r="BD110" s="810"/>
      <c r="BE110" s="810"/>
      <c r="BF110" s="810"/>
      <c r="BG110" s="810"/>
      <c r="BH110" s="810"/>
      <c r="BI110" s="810"/>
      <c r="BJ110" s="810"/>
      <c r="BK110" s="810"/>
      <c r="BL110" s="810"/>
      <c r="BM110" s="810"/>
      <c r="BN110" s="810"/>
      <c r="BO110" s="810"/>
      <c r="BP110" s="811"/>
      <c r="BQ110" s="861">
        <v>33934025</v>
      </c>
      <c r="BR110" s="842"/>
      <c r="BS110" s="842"/>
      <c r="BT110" s="842"/>
      <c r="BU110" s="842"/>
      <c r="BV110" s="842">
        <v>32615336</v>
      </c>
      <c r="BW110" s="842"/>
      <c r="BX110" s="842"/>
      <c r="BY110" s="842"/>
      <c r="BZ110" s="842"/>
      <c r="CA110" s="842">
        <v>32388795</v>
      </c>
      <c r="CB110" s="842"/>
      <c r="CC110" s="842"/>
      <c r="CD110" s="842"/>
      <c r="CE110" s="842"/>
      <c r="CF110" s="866">
        <v>181.6</v>
      </c>
      <c r="CG110" s="867"/>
      <c r="CH110" s="867"/>
      <c r="CI110" s="867"/>
      <c r="CJ110" s="867"/>
      <c r="CK110" s="926" t="s">
        <v>441</v>
      </c>
      <c r="CL110" s="819"/>
      <c r="CM110" s="860" t="s">
        <v>442</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190</v>
      </c>
      <c r="DH110" s="842"/>
      <c r="DI110" s="842"/>
      <c r="DJ110" s="842"/>
      <c r="DK110" s="842"/>
      <c r="DL110" s="842" t="s">
        <v>443</v>
      </c>
      <c r="DM110" s="842"/>
      <c r="DN110" s="842"/>
      <c r="DO110" s="842"/>
      <c r="DP110" s="842"/>
      <c r="DQ110" s="842" t="s">
        <v>190</v>
      </c>
      <c r="DR110" s="842"/>
      <c r="DS110" s="842"/>
      <c r="DT110" s="842"/>
      <c r="DU110" s="842"/>
      <c r="DV110" s="843" t="s">
        <v>190</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190</v>
      </c>
      <c r="AG111" s="919"/>
      <c r="AH111" s="919"/>
      <c r="AI111" s="919"/>
      <c r="AJ111" s="920"/>
      <c r="AK111" s="921" t="s">
        <v>190</v>
      </c>
      <c r="AL111" s="919"/>
      <c r="AM111" s="919"/>
      <c r="AN111" s="919"/>
      <c r="AO111" s="920"/>
      <c r="AP111" s="922" t="s">
        <v>190</v>
      </c>
      <c r="AQ111" s="923"/>
      <c r="AR111" s="923"/>
      <c r="AS111" s="923"/>
      <c r="AT111" s="924"/>
      <c r="AU111" s="932"/>
      <c r="AV111" s="933"/>
      <c r="AW111" s="933"/>
      <c r="AX111" s="933"/>
      <c r="AY111" s="933"/>
      <c r="AZ111" s="817" t="s">
        <v>445</v>
      </c>
      <c r="BA111" s="752"/>
      <c r="BB111" s="752"/>
      <c r="BC111" s="752"/>
      <c r="BD111" s="752"/>
      <c r="BE111" s="752"/>
      <c r="BF111" s="752"/>
      <c r="BG111" s="752"/>
      <c r="BH111" s="752"/>
      <c r="BI111" s="752"/>
      <c r="BJ111" s="752"/>
      <c r="BK111" s="752"/>
      <c r="BL111" s="752"/>
      <c r="BM111" s="752"/>
      <c r="BN111" s="752"/>
      <c r="BO111" s="752"/>
      <c r="BP111" s="753"/>
      <c r="BQ111" s="789">
        <v>714125</v>
      </c>
      <c r="BR111" s="790"/>
      <c r="BS111" s="790"/>
      <c r="BT111" s="790"/>
      <c r="BU111" s="790"/>
      <c r="BV111" s="790">
        <v>543072</v>
      </c>
      <c r="BW111" s="790"/>
      <c r="BX111" s="790"/>
      <c r="BY111" s="790"/>
      <c r="BZ111" s="790"/>
      <c r="CA111" s="790">
        <v>369297</v>
      </c>
      <c r="CB111" s="790"/>
      <c r="CC111" s="790"/>
      <c r="CD111" s="790"/>
      <c r="CE111" s="790"/>
      <c r="CF111" s="875">
        <v>2.1</v>
      </c>
      <c r="CG111" s="876"/>
      <c r="CH111" s="876"/>
      <c r="CI111" s="876"/>
      <c r="CJ111" s="876"/>
      <c r="CK111" s="927"/>
      <c r="CL111" s="821"/>
      <c r="CM111" s="817"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443</v>
      </c>
      <c r="DH111" s="790"/>
      <c r="DI111" s="790"/>
      <c r="DJ111" s="790"/>
      <c r="DK111" s="790"/>
      <c r="DL111" s="790" t="s">
        <v>190</v>
      </c>
      <c r="DM111" s="790"/>
      <c r="DN111" s="790"/>
      <c r="DO111" s="790"/>
      <c r="DP111" s="790"/>
      <c r="DQ111" s="790" t="s">
        <v>443</v>
      </c>
      <c r="DR111" s="790"/>
      <c r="DS111" s="790"/>
      <c r="DT111" s="790"/>
      <c r="DU111" s="790"/>
      <c r="DV111" s="796" t="s">
        <v>443</v>
      </c>
      <c r="DW111" s="796"/>
      <c r="DX111" s="796"/>
      <c r="DY111" s="796"/>
      <c r="DZ111" s="797"/>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190</v>
      </c>
      <c r="AB112" s="780"/>
      <c r="AC112" s="780"/>
      <c r="AD112" s="780"/>
      <c r="AE112" s="781"/>
      <c r="AF112" s="782" t="s">
        <v>190</v>
      </c>
      <c r="AG112" s="780"/>
      <c r="AH112" s="780"/>
      <c r="AI112" s="780"/>
      <c r="AJ112" s="781"/>
      <c r="AK112" s="782" t="s">
        <v>443</v>
      </c>
      <c r="AL112" s="780"/>
      <c r="AM112" s="780"/>
      <c r="AN112" s="780"/>
      <c r="AO112" s="781"/>
      <c r="AP112" s="824" t="s">
        <v>190</v>
      </c>
      <c r="AQ112" s="825"/>
      <c r="AR112" s="825"/>
      <c r="AS112" s="825"/>
      <c r="AT112" s="826"/>
      <c r="AU112" s="932"/>
      <c r="AV112" s="933"/>
      <c r="AW112" s="933"/>
      <c r="AX112" s="933"/>
      <c r="AY112" s="933"/>
      <c r="AZ112" s="817" t="s">
        <v>449</v>
      </c>
      <c r="BA112" s="752"/>
      <c r="BB112" s="752"/>
      <c r="BC112" s="752"/>
      <c r="BD112" s="752"/>
      <c r="BE112" s="752"/>
      <c r="BF112" s="752"/>
      <c r="BG112" s="752"/>
      <c r="BH112" s="752"/>
      <c r="BI112" s="752"/>
      <c r="BJ112" s="752"/>
      <c r="BK112" s="752"/>
      <c r="BL112" s="752"/>
      <c r="BM112" s="752"/>
      <c r="BN112" s="752"/>
      <c r="BO112" s="752"/>
      <c r="BP112" s="753"/>
      <c r="BQ112" s="789">
        <v>31533327</v>
      </c>
      <c r="BR112" s="790"/>
      <c r="BS112" s="790"/>
      <c r="BT112" s="790"/>
      <c r="BU112" s="790"/>
      <c r="BV112" s="790">
        <v>31273570</v>
      </c>
      <c r="BW112" s="790"/>
      <c r="BX112" s="790"/>
      <c r="BY112" s="790"/>
      <c r="BZ112" s="790"/>
      <c r="CA112" s="790">
        <v>25558860</v>
      </c>
      <c r="CB112" s="790"/>
      <c r="CC112" s="790"/>
      <c r="CD112" s="790"/>
      <c r="CE112" s="790"/>
      <c r="CF112" s="875">
        <v>143.30000000000001</v>
      </c>
      <c r="CG112" s="876"/>
      <c r="CH112" s="876"/>
      <c r="CI112" s="876"/>
      <c r="CJ112" s="876"/>
      <c r="CK112" s="927"/>
      <c r="CL112" s="821"/>
      <c r="CM112" s="817"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190</v>
      </c>
      <c r="DH112" s="790"/>
      <c r="DI112" s="790"/>
      <c r="DJ112" s="790"/>
      <c r="DK112" s="790"/>
      <c r="DL112" s="790" t="s">
        <v>190</v>
      </c>
      <c r="DM112" s="790"/>
      <c r="DN112" s="790"/>
      <c r="DO112" s="790"/>
      <c r="DP112" s="790"/>
      <c r="DQ112" s="790" t="s">
        <v>190</v>
      </c>
      <c r="DR112" s="790"/>
      <c r="DS112" s="790"/>
      <c r="DT112" s="790"/>
      <c r="DU112" s="790"/>
      <c r="DV112" s="796" t="s">
        <v>443</v>
      </c>
      <c r="DW112" s="796"/>
      <c r="DX112" s="796"/>
      <c r="DY112" s="796"/>
      <c r="DZ112" s="797"/>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2561635</v>
      </c>
      <c r="AB113" s="919"/>
      <c r="AC113" s="919"/>
      <c r="AD113" s="919"/>
      <c r="AE113" s="920"/>
      <c r="AF113" s="921">
        <v>2572889</v>
      </c>
      <c r="AG113" s="919"/>
      <c r="AH113" s="919"/>
      <c r="AI113" s="919"/>
      <c r="AJ113" s="920"/>
      <c r="AK113" s="921">
        <v>2489461</v>
      </c>
      <c r="AL113" s="919"/>
      <c r="AM113" s="919"/>
      <c r="AN113" s="919"/>
      <c r="AO113" s="920"/>
      <c r="AP113" s="922">
        <v>14</v>
      </c>
      <c r="AQ113" s="923"/>
      <c r="AR113" s="923"/>
      <c r="AS113" s="923"/>
      <c r="AT113" s="924"/>
      <c r="AU113" s="932"/>
      <c r="AV113" s="933"/>
      <c r="AW113" s="933"/>
      <c r="AX113" s="933"/>
      <c r="AY113" s="933"/>
      <c r="AZ113" s="817" t="s">
        <v>452</v>
      </c>
      <c r="BA113" s="752"/>
      <c r="BB113" s="752"/>
      <c r="BC113" s="752"/>
      <c r="BD113" s="752"/>
      <c r="BE113" s="752"/>
      <c r="BF113" s="752"/>
      <c r="BG113" s="752"/>
      <c r="BH113" s="752"/>
      <c r="BI113" s="752"/>
      <c r="BJ113" s="752"/>
      <c r="BK113" s="752"/>
      <c r="BL113" s="752"/>
      <c r="BM113" s="752"/>
      <c r="BN113" s="752"/>
      <c r="BO113" s="752"/>
      <c r="BP113" s="753"/>
      <c r="BQ113" s="789">
        <v>378467</v>
      </c>
      <c r="BR113" s="790"/>
      <c r="BS113" s="790"/>
      <c r="BT113" s="790"/>
      <c r="BU113" s="790"/>
      <c r="BV113" s="790">
        <v>377228</v>
      </c>
      <c r="BW113" s="790"/>
      <c r="BX113" s="790"/>
      <c r="BY113" s="790"/>
      <c r="BZ113" s="790"/>
      <c r="CA113" s="790">
        <v>344830</v>
      </c>
      <c r="CB113" s="790"/>
      <c r="CC113" s="790"/>
      <c r="CD113" s="790"/>
      <c r="CE113" s="790"/>
      <c r="CF113" s="875">
        <v>1.9</v>
      </c>
      <c r="CG113" s="876"/>
      <c r="CH113" s="876"/>
      <c r="CI113" s="876"/>
      <c r="CJ113" s="876"/>
      <c r="CK113" s="927"/>
      <c r="CL113" s="821"/>
      <c r="CM113" s="817"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190</v>
      </c>
      <c r="DR113" s="780"/>
      <c r="DS113" s="780"/>
      <c r="DT113" s="780"/>
      <c r="DU113" s="781"/>
      <c r="DV113" s="824" t="s">
        <v>443</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939</v>
      </c>
      <c r="AB114" s="780"/>
      <c r="AC114" s="780"/>
      <c r="AD114" s="780"/>
      <c r="AE114" s="781"/>
      <c r="AF114" s="782">
        <v>3626</v>
      </c>
      <c r="AG114" s="780"/>
      <c r="AH114" s="780"/>
      <c r="AI114" s="780"/>
      <c r="AJ114" s="781"/>
      <c r="AK114" s="782">
        <v>5710</v>
      </c>
      <c r="AL114" s="780"/>
      <c r="AM114" s="780"/>
      <c r="AN114" s="780"/>
      <c r="AO114" s="781"/>
      <c r="AP114" s="824">
        <v>0</v>
      </c>
      <c r="AQ114" s="825"/>
      <c r="AR114" s="825"/>
      <c r="AS114" s="825"/>
      <c r="AT114" s="826"/>
      <c r="AU114" s="932"/>
      <c r="AV114" s="933"/>
      <c r="AW114" s="933"/>
      <c r="AX114" s="933"/>
      <c r="AY114" s="933"/>
      <c r="AZ114" s="817" t="s">
        <v>455</v>
      </c>
      <c r="BA114" s="752"/>
      <c r="BB114" s="752"/>
      <c r="BC114" s="752"/>
      <c r="BD114" s="752"/>
      <c r="BE114" s="752"/>
      <c r="BF114" s="752"/>
      <c r="BG114" s="752"/>
      <c r="BH114" s="752"/>
      <c r="BI114" s="752"/>
      <c r="BJ114" s="752"/>
      <c r="BK114" s="752"/>
      <c r="BL114" s="752"/>
      <c r="BM114" s="752"/>
      <c r="BN114" s="752"/>
      <c r="BO114" s="752"/>
      <c r="BP114" s="753"/>
      <c r="BQ114" s="789">
        <v>5830037</v>
      </c>
      <c r="BR114" s="790"/>
      <c r="BS114" s="790"/>
      <c r="BT114" s="790"/>
      <c r="BU114" s="790"/>
      <c r="BV114" s="790">
        <v>5489547</v>
      </c>
      <c r="BW114" s="790"/>
      <c r="BX114" s="790"/>
      <c r="BY114" s="790"/>
      <c r="BZ114" s="790"/>
      <c r="CA114" s="790">
        <v>5374771</v>
      </c>
      <c r="CB114" s="790"/>
      <c r="CC114" s="790"/>
      <c r="CD114" s="790"/>
      <c r="CE114" s="790"/>
      <c r="CF114" s="875">
        <v>30.1</v>
      </c>
      <c r="CG114" s="876"/>
      <c r="CH114" s="876"/>
      <c r="CI114" s="876"/>
      <c r="CJ114" s="876"/>
      <c r="CK114" s="927"/>
      <c r="CL114" s="821"/>
      <c r="CM114" s="817"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190</v>
      </c>
      <c r="DM114" s="780"/>
      <c r="DN114" s="780"/>
      <c r="DO114" s="780"/>
      <c r="DP114" s="781"/>
      <c r="DQ114" s="782" t="s">
        <v>190</v>
      </c>
      <c r="DR114" s="780"/>
      <c r="DS114" s="780"/>
      <c r="DT114" s="780"/>
      <c r="DU114" s="781"/>
      <c r="DV114" s="824" t="s">
        <v>190</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177304</v>
      </c>
      <c r="AB115" s="919"/>
      <c r="AC115" s="919"/>
      <c r="AD115" s="919"/>
      <c r="AE115" s="920"/>
      <c r="AF115" s="921">
        <v>174346</v>
      </c>
      <c r="AG115" s="919"/>
      <c r="AH115" s="919"/>
      <c r="AI115" s="919"/>
      <c r="AJ115" s="920"/>
      <c r="AK115" s="921">
        <v>173775</v>
      </c>
      <c r="AL115" s="919"/>
      <c r="AM115" s="919"/>
      <c r="AN115" s="919"/>
      <c r="AO115" s="920"/>
      <c r="AP115" s="922">
        <v>1</v>
      </c>
      <c r="AQ115" s="923"/>
      <c r="AR115" s="923"/>
      <c r="AS115" s="923"/>
      <c r="AT115" s="924"/>
      <c r="AU115" s="932"/>
      <c r="AV115" s="933"/>
      <c r="AW115" s="933"/>
      <c r="AX115" s="933"/>
      <c r="AY115" s="933"/>
      <c r="AZ115" s="817" t="s">
        <v>459</v>
      </c>
      <c r="BA115" s="752"/>
      <c r="BB115" s="752"/>
      <c r="BC115" s="752"/>
      <c r="BD115" s="752"/>
      <c r="BE115" s="752"/>
      <c r="BF115" s="752"/>
      <c r="BG115" s="752"/>
      <c r="BH115" s="752"/>
      <c r="BI115" s="752"/>
      <c r="BJ115" s="752"/>
      <c r="BK115" s="752"/>
      <c r="BL115" s="752"/>
      <c r="BM115" s="752"/>
      <c r="BN115" s="752"/>
      <c r="BO115" s="752"/>
      <c r="BP115" s="753"/>
      <c r="BQ115" s="789" t="s">
        <v>443</v>
      </c>
      <c r="BR115" s="790"/>
      <c r="BS115" s="790"/>
      <c r="BT115" s="790"/>
      <c r="BU115" s="790"/>
      <c r="BV115" s="790" t="s">
        <v>190</v>
      </c>
      <c r="BW115" s="790"/>
      <c r="BX115" s="790"/>
      <c r="BY115" s="790"/>
      <c r="BZ115" s="790"/>
      <c r="CA115" s="790" t="s">
        <v>443</v>
      </c>
      <c r="CB115" s="790"/>
      <c r="CC115" s="790"/>
      <c r="CD115" s="790"/>
      <c r="CE115" s="790"/>
      <c r="CF115" s="875" t="s">
        <v>190</v>
      </c>
      <c r="CG115" s="876"/>
      <c r="CH115" s="876"/>
      <c r="CI115" s="876"/>
      <c r="CJ115" s="876"/>
      <c r="CK115" s="927"/>
      <c r="CL115" s="821"/>
      <c r="CM115" s="817"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443</v>
      </c>
      <c r="DM115" s="780"/>
      <c r="DN115" s="780"/>
      <c r="DO115" s="780"/>
      <c r="DP115" s="781"/>
      <c r="DQ115" s="782" t="s">
        <v>190</v>
      </c>
      <c r="DR115" s="780"/>
      <c r="DS115" s="780"/>
      <c r="DT115" s="780"/>
      <c r="DU115" s="781"/>
      <c r="DV115" s="824" t="s">
        <v>190</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190</v>
      </c>
      <c r="AB116" s="780"/>
      <c r="AC116" s="780"/>
      <c r="AD116" s="780"/>
      <c r="AE116" s="781"/>
      <c r="AF116" s="782" t="s">
        <v>457</v>
      </c>
      <c r="AG116" s="780"/>
      <c r="AH116" s="780"/>
      <c r="AI116" s="780"/>
      <c r="AJ116" s="781"/>
      <c r="AK116" s="782" t="s">
        <v>190</v>
      </c>
      <c r="AL116" s="780"/>
      <c r="AM116" s="780"/>
      <c r="AN116" s="780"/>
      <c r="AO116" s="781"/>
      <c r="AP116" s="824" t="s">
        <v>190</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789" t="s">
        <v>443</v>
      </c>
      <c r="BR116" s="790"/>
      <c r="BS116" s="790"/>
      <c r="BT116" s="790"/>
      <c r="BU116" s="790"/>
      <c r="BV116" s="790" t="s">
        <v>457</v>
      </c>
      <c r="BW116" s="790"/>
      <c r="BX116" s="790"/>
      <c r="BY116" s="790"/>
      <c r="BZ116" s="790"/>
      <c r="CA116" s="790" t="s">
        <v>443</v>
      </c>
      <c r="CB116" s="790"/>
      <c r="CC116" s="790"/>
      <c r="CD116" s="790"/>
      <c r="CE116" s="790"/>
      <c r="CF116" s="875" t="s">
        <v>190</v>
      </c>
      <c r="CG116" s="876"/>
      <c r="CH116" s="876"/>
      <c r="CI116" s="876"/>
      <c r="CJ116" s="876"/>
      <c r="CK116" s="927"/>
      <c r="CL116" s="821"/>
      <c r="CM116" s="817"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190</v>
      </c>
      <c r="DM116" s="780"/>
      <c r="DN116" s="780"/>
      <c r="DO116" s="780"/>
      <c r="DP116" s="781"/>
      <c r="DQ116" s="782" t="s">
        <v>190</v>
      </c>
      <c r="DR116" s="780"/>
      <c r="DS116" s="780"/>
      <c r="DT116" s="780"/>
      <c r="DU116" s="781"/>
      <c r="DV116" s="824" t="s">
        <v>190</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6226487</v>
      </c>
      <c r="AB117" s="903"/>
      <c r="AC117" s="903"/>
      <c r="AD117" s="903"/>
      <c r="AE117" s="904"/>
      <c r="AF117" s="905">
        <v>6155619</v>
      </c>
      <c r="AG117" s="903"/>
      <c r="AH117" s="903"/>
      <c r="AI117" s="903"/>
      <c r="AJ117" s="904"/>
      <c r="AK117" s="905">
        <v>6216673</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789" t="s">
        <v>190</v>
      </c>
      <c r="BR117" s="790"/>
      <c r="BS117" s="790"/>
      <c r="BT117" s="790"/>
      <c r="BU117" s="790"/>
      <c r="BV117" s="790" t="s">
        <v>190</v>
      </c>
      <c r="BW117" s="790"/>
      <c r="BX117" s="790"/>
      <c r="BY117" s="790"/>
      <c r="BZ117" s="790"/>
      <c r="CA117" s="790" t="s">
        <v>443</v>
      </c>
      <c r="CB117" s="790"/>
      <c r="CC117" s="790"/>
      <c r="CD117" s="790"/>
      <c r="CE117" s="790"/>
      <c r="CF117" s="875" t="s">
        <v>190</v>
      </c>
      <c r="CG117" s="876"/>
      <c r="CH117" s="876"/>
      <c r="CI117" s="876"/>
      <c r="CJ117" s="876"/>
      <c r="CK117" s="927"/>
      <c r="CL117" s="821"/>
      <c r="CM117" s="817"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443</v>
      </c>
      <c r="DM117" s="780"/>
      <c r="DN117" s="780"/>
      <c r="DO117" s="780"/>
      <c r="DP117" s="781"/>
      <c r="DQ117" s="782" t="s">
        <v>190</v>
      </c>
      <c r="DR117" s="780"/>
      <c r="DS117" s="780"/>
      <c r="DT117" s="780"/>
      <c r="DU117" s="781"/>
      <c r="DV117" s="824" t="s">
        <v>190</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313</v>
      </c>
      <c r="AL118" s="896"/>
      <c r="AM118" s="896"/>
      <c r="AN118" s="896"/>
      <c r="AO118" s="897"/>
      <c r="AP118" s="899" t="s">
        <v>437</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190</v>
      </c>
      <c r="BR118" s="845"/>
      <c r="BS118" s="845"/>
      <c r="BT118" s="845"/>
      <c r="BU118" s="845"/>
      <c r="BV118" s="845" t="s">
        <v>443</v>
      </c>
      <c r="BW118" s="845"/>
      <c r="BX118" s="845"/>
      <c r="BY118" s="845"/>
      <c r="BZ118" s="845"/>
      <c r="CA118" s="845" t="s">
        <v>190</v>
      </c>
      <c r="CB118" s="845"/>
      <c r="CC118" s="845"/>
      <c r="CD118" s="845"/>
      <c r="CE118" s="845"/>
      <c r="CF118" s="875" t="s">
        <v>190</v>
      </c>
      <c r="CG118" s="876"/>
      <c r="CH118" s="876"/>
      <c r="CI118" s="876"/>
      <c r="CJ118" s="876"/>
      <c r="CK118" s="927"/>
      <c r="CL118" s="821"/>
      <c r="CM118" s="817"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190</v>
      </c>
      <c r="DH118" s="780"/>
      <c r="DI118" s="780"/>
      <c r="DJ118" s="780"/>
      <c r="DK118" s="781"/>
      <c r="DL118" s="782" t="s">
        <v>190</v>
      </c>
      <c r="DM118" s="780"/>
      <c r="DN118" s="780"/>
      <c r="DO118" s="780"/>
      <c r="DP118" s="781"/>
      <c r="DQ118" s="782" t="s">
        <v>190</v>
      </c>
      <c r="DR118" s="780"/>
      <c r="DS118" s="780"/>
      <c r="DT118" s="780"/>
      <c r="DU118" s="781"/>
      <c r="DV118" s="824" t="s">
        <v>190</v>
      </c>
      <c r="DW118" s="825"/>
      <c r="DX118" s="825"/>
      <c r="DY118" s="825"/>
      <c r="DZ118" s="826"/>
    </row>
    <row r="119" spans="1:130" s="230" customFormat="1" ht="26.25" customHeight="1" x14ac:dyDescent="0.15">
      <c r="A119" s="818" t="s">
        <v>441</v>
      </c>
      <c r="B119" s="819"/>
      <c r="C119" s="860" t="s">
        <v>442</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457</v>
      </c>
      <c r="AB119" s="889"/>
      <c r="AC119" s="889"/>
      <c r="AD119" s="889"/>
      <c r="AE119" s="890"/>
      <c r="AF119" s="891" t="s">
        <v>190</v>
      </c>
      <c r="AG119" s="889"/>
      <c r="AH119" s="889"/>
      <c r="AI119" s="889"/>
      <c r="AJ119" s="890"/>
      <c r="AK119" s="891" t="s">
        <v>190</v>
      </c>
      <c r="AL119" s="889"/>
      <c r="AM119" s="889"/>
      <c r="AN119" s="889"/>
      <c r="AO119" s="890"/>
      <c r="AP119" s="892" t="s">
        <v>457</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469</v>
      </c>
      <c r="BP119" s="878"/>
      <c r="BQ119" s="879">
        <v>72389981</v>
      </c>
      <c r="BR119" s="845"/>
      <c r="BS119" s="845"/>
      <c r="BT119" s="845"/>
      <c r="BU119" s="845"/>
      <c r="BV119" s="845">
        <v>70298753</v>
      </c>
      <c r="BW119" s="845"/>
      <c r="BX119" s="845"/>
      <c r="BY119" s="845"/>
      <c r="BZ119" s="845"/>
      <c r="CA119" s="845">
        <v>64036553</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714125</v>
      </c>
      <c r="DH119" s="764"/>
      <c r="DI119" s="764"/>
      <c r="DJ119" s="764"/>
      <c r="DK119" s="765"/>
      <c r="DL119" s="766">
        <v>543072</v>
      </c>
      <c r="DM119" s="764"/>
      <c r="DN119" s="764"/>
      <c r="DO119" s="764"/>
      <c r="DP119" s="765"/>
      <c r="DQ119" s="766">
        <v>369297</v>
      </c>
      <c r="DR119" s="764"/>
      <c r="DS119" s="764"/>
      <c r="DT119" s="764"/>
      <c r="DU119" s="765"/>
      <c r="DV119" s="848">
        <v>2.1</v>
      </c>
      <c r="DW119" s="849"/>
      <c r="DX119" s="849"/>
      <c r="DY119" s="849"/>
      <c r="DZ119" s="850"/>
    </row>
    <row r="120" spans="1:130" s="230" customFormat="1" ht="26.25" customHeight="1" x14ac:dyDescent="0.15">
      <c r="A120" s="820"/>
      <c r="B120" s="821"/>
      <c r="C120" s="817"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190</v>
      </c>
      <c r="AB120" s="780"/>
      <c r="AC120" s="780"/>
      <c r="AD120" s="780"/>
      <c r="AE120" s="781"/>
      <c r="AF120" s="782" t="s">
        <v>457</v>
      </c>
      <c r="AG120" s="780"/>
      <c r="AH120" s="780"/>
      <c r="AI120" s="780"/>
      <c r="AJ120" s="781"/>
      <c r="AK120" s="782" t="s">
        <v>190</v>
      </c>
      <c r="AL120" s="780"/>
      <c r="AM120" s="780"/>
      <c r="AN120" s="780"/>
      <c r="AO120" s="781"/>
      <c r="AP120" s="824" t="s">
        <v>457</v>
      </c>
      <c r="AQ120" s="825"/>
      <c r="AR120" s="825"/>
      <c r="AS120" s="825"/>
      <c r="AT120" s="826"/>
      <c r="AU120" s="880" t="s">
        <v>471</v>
      </c>
      <c r="AV120" s="881"/>
      <c r="AW120" s="881"/>
      <c r="AX120" s="881"/>
      <c r="AY120" s="882"/>
      <c r="AZ120" s="860" t="s">
        <v>472</v>
      </c>
      <c r="BA120" s="810"/>
      <c r="BB120" s="810"/>
      <c r="BC120" s="810"/>
      <c r="BD120" s="810"/>
      <c r="BE120" s="810"/>
      <c r="BF120" s="810"/>
      <c r="BG120" s="810"/>
      <c r="BH120" s="810"/>
      <c r="BI120" s="810"/>
      <c r="BJ120" s="810"/>
      <c r="BK120" s="810"/>
      <c r="BL120" s="810"/>
      <c r="BM120" s="810"/>
      <c r="BN120" s="810"/>
      <c r="BO120" s="810"/>
      <c r="BP120" s="811"/>
      <c r="BQ120" s="861">
        <v>7809773</v>
      </c>
      <c r="BR120" s="842"/>
      <c r="BS120" s="842"/>
      <c r="BT120" s="842"/>
      <c r="BU120" s="842"/>
      <c r="BV120" s="842">
        <v>9030255</v>
      </c>
      <c r="BW120" s="842"/>
      <c r="BX120" s="842"/>
      <c r="BY120" s="842"/>
      <c r="BZ120" s="842"/>
      <c r="CA120" s="842">
        <v>7229222</v>
      </c>
      <c r="CB120" s="842"/>
      <c r="CC120" s="842"/>
      <c r="CD120" s="842"/>
      <c r="CE120" s="842"/>
      <c r="CF120" s="866">
        <v>40.5</v>
      </c>
      <c r="CG120" s="867"/>
      <c r="CH120" s="867"/>
      <c r="CI120" s="867"/>
      <c r="CJ120" s="867"/>
      <c r="CK120" s="868" t="s">
        <v>473</v>
      </c>
      <c r="CL120" s="852"/>
      <c r="CM120" s="852"/>
      <c r="CN120" s="852"/>
      <c r="CO120" s="853"/>
      <c r="CP120" s="872" t="s">
        <v>417</v>
      </c>
      <c r="CQ120" s="873"/>
      <c r="CR120" s="873"/>
      <c r="CS120" s="873"/>
      <c r="CT120" s="873"/>
      <c r="CU120" s="873"/>
      <c r="CV120" s="873"/>
      <c r="CW120" s="873"/>
      <c r="CX120" s="873"/>
      <c r="CY120" s="873"/>
      <c r="CZ120" s="873"/>
      <c r="DA120" s="873"/>
      <c r="DB120" s="873"/>
      <c r="DC120" s="873"/>
      <c r="DD120" s="873"/>
      <c r="DE120" s="873"/>
      <c r="DF120" s="874"/>
      <c r="DG120" s="861">
        <v>30124582</v>
      </c>
      <c r="DH120" s="842"/>
      <c r="DI120" s="842"/>
      <c r="DJ120" s="842"/>
      <c r="DK120" s="842"/>
      <c r="DL120" s="842">
        <v>29856799</v>
      </c>
      <c r="DM120" s="842"/>
      <c r="DN120" s="842"/>
      <c r="DO120" s="842"/>
      <c r="DP120" s="842"/>
      <c r="DQ120" s="842">
        <v>24138112</v>
      </c>
      <c r="DR120" s="842"/>
      <c r="DS120" s="842"/>
      <c r="DT120" s="842"/>
      <c r="DU120" s="842"/>
      <c r="DV120" s="843">
        <v>135.30000000000001</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190</v>
      </c>
      <c r="AB121" s="780"/>
      <c r="AC121" s="780"/>
      <c r="AD121" s="780"/>
      <c r="AE121" s="781"/>
      <c r="AF121" s="782" t="s">
        <v>190</v>
      </c>
      <c r="AG121" s="780"/>
      <c r="AH121" s="780"/>
      <c r="AI121" s="780"/>
      <c r="AJ121" s="781"/>
      <c r="AK121" s="782" t="s">
        <v>190</v>
      </c>
      <c r="AL121" s="780"/>
      <c r="AM121" s="780"/>
      <c r="AN121" s="780"/>
      <c r="AO121" s="781"/>
      <c r="AP121" s="824" t="s">
        <v>457</v>
      </c>
      <c r="AQ121" s="825"/>
      <c r="AR121" s="825"/>
      <c r="AS121" s="825"/>
      <c r="AT121" s="826"/>
      <c r="AU121" s="883"/>
      <c r="AV121" s="884"/>
      <c r="AW121" s="884"/>
      <c r="AX121" s="884"/>
      <c r="AY121" s="885"/>
      <c r="AZ121" s="817" t="s">
        <v>475</v>
      </c>
      <c r="BA121" s="752"/>
      <c r="BB121" s="752"/>
      <c r="BC121" s="752"/>
      <c r="BD121" s="752"/>
      <c r="BE121" s="752"/>
      <c r="BF121" s="752"/>
      <c r="BG121" s="752"/>
      <c r="BH121" s="752"/>
      <c r="BI121" s="752"/>
      <c r="BJ121" s="752"/>
      <c r="BK121" s="752"/>
      <c r="BL121" s="752"/>
      <c r="BM121" s="752"/>
      <c r="BN121" s="752"/>
      <c r="BO121" s="752"/>
      <c r="BP121" s="753"/>
      <c r="BQ121" s="789">
        <v>90183</v>
      </c>
      <c r="BR121" s="790"/>
      <c r="BS121" s="790"/>
      <c r="BT121" s="790"/>
      <c r="BU121" s="790"/>
      <c r="BV121" s="790">
        <v>71359</v>
      </c>
      <c r="BW121" s="790"/>
      <c r="BX121" s="790"/>
      <c r="BY121" s="790"/>
      <c r="BZ121" s="790"/>
      <c r="CA121" s="790">
        <v>52831</v>
      </c>
      <c r="CB121" s="790"/>
      <c r="CC121" s="790"/>
      <c r="CD121" s="790"/>
      <c r="CE121" s="790"/>
      <c r="CF121" s="875">
        <v>0.3</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789">
        <v>1246619</v>
      </c>
      <c r="DH121" s="790"/>
      <c r="DI121" s="790"/>
      <c r="DJ121" s="790"/>
      <c r="DK121" s="790"/>
      <c r="DL121" s="790">
        <v>1236997</v>
      </c>
      <c r="DM121" s="790"/>
      <c r="DN121" s="790"/>
      <c r="DO121" s="790"/>
      <c r="DP121" s="790"/>
      <c r="DQ121" s="790">
        <v>1199659</v>
      </c>
      <c r="DR121" s="790"/>
      <c r="DS121" s="790"/>
      <c r="DT121" s="790"/>
      <c r="DU121" s="790"/>
      <c r="DV121" s="796">
        <v>6.7</v>
      </c>
      <c r="DW121" s="796"/>
      <c r="DX121" s="796"/>
      <c r="DY121" s="796"/>
      <c r="DZ121" s="797"/>
    </row>
    <row r="122" spans="1:130" s="230" customFormat="1" ht="26.25" customHeight="1" x14ac:dyDescent="0.15">
      <c r="A122" s="820"/>
      <c r="B122" s="821"/>
      <c r="C122" s="817"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190</v>
      </c>
      <c r="AB122" s="780"/>
      <c r="AC122" s="780"/>
      <c r="AD122" s="780"/>
      <c r="AE122" s="781"/>
      <c r="AF122" s="782" t="s">
        <v>190</v>
      </c>
      <c r="AG122" s="780"/>
      <c r="AH122" s="780"/>
      <c r="AI122" s="780"/>
      <c r="AJ122" s="781"/>
      <c r="AK122" s="782" t="s">
        <v>190</v>
      </c>
      <c r="AL122" s="780"/>
      <c r="AM122" s="780"/>
      <c r="AN122" s="780"/>
      <c r="AO122" s="781"/>
      <c r="AP122" s="824" t="s">
        <v>443</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46080132</v>
      </c>
      <c r="BR122" s="845"/>
      <c r="BS122" s="845"/>
      <c r="BT122" s="845"/>
      <c r="BU122" s="845"/>
      <c r="BV122" s="845">
        <v>43997202</v>
      </c>
      <c r="BW122" s="845"/>
      <c r="BX122" s="845"/>
      <c r="BY122" s="845"/>
      <c r="BZ122" s="845"/>
      <c r="CA122" s="845">
        <v>42682706</v>
      </c>
      <c r="CB122" s="845"/>
      <c r="CC122" s="845"/>
      <c r="CD122" s="845"/>
      <c r="CE122" s="845"/>
      <c r="CF122" s="846">
        <v>239.3</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789">
        <v>162126</v>
      </c>
      <c r="DH122" s="790"/>
      <c r="DI122" s="790"/>
      <c r="DJ122" s="790"/>
      <c r="DK122" s="790"/>
      <c r="DL122" s="790">
        <v>179774</v>
      </c>
      <c r="DM122" s="790"/>
      <c r="DN122" s="790"/>
      <c r="DO122" s="790"/>
      <c r="DP122" s="790"/>
      <c r="DQ122" s="790">
        <v>221089</v>
      </c>
      <c r="DR122" s="790"/>
      <c r="DS122" s="790"/>
      <c r="DT122" s="790"/>
      <c r="DU122" s="790"/>
      <c r="DV122" s="796">
        <v>1.2</v>
      </c>
      <c r="DW122" s="796"/>
      <c r="DX122" s="796"/>
      <c r="DY122" s="796"/>
      <c r="DZ122" s="797"/>
    </row>
    <row r="123" spans="1:130" s="230" customFormat="1" ht="26.25" customHeight="1" x14ac:dyDescent="0.15">
      <c r="A123" s="820"/>
      <c r="B123" s="821"/>
      <c r="C123" s="817"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190</v>
      </c>
      <c r="AB123" s="780"/>
      <c r="AC123" s="780"/>
      <c r="AD123" s="780"/>
      <c r="AE123" s="781"/>
      <c r="AF123" s="782" t="s">
        <v>190</v>
      </c>
      <c r="AG123" s="780"/>
      <c r="AH123" s="780"/>
      <c r="AI123" s="780"/>
      <c r="AJ123" s="781"/>
      <c r="AK123" s="782" t="s">
        <v>190</v>
      </c>
      <c r="AL123" s="780"/>
      <c r="AM123" s="780"/>
      <c r="AN123" s="780"/>
      <c r="AO123" s="781"/>
      <c r="AP123" s="824" t="s">
        <v>190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479</v>
      </c>
      <c r="BP123" s="878"/>
      <c r="BQ123" s="832">
        <v>53980088</v>
      </c>
      <c r="BR123" s="833"/>
      <c r="BS123" s="833"/>
      <c r="BT123" s="833"/>
      <c r="BU123" s="833"/>
      <c r="BV123" s="833">
        <v>53098816</v>
      </c>
      <c r="BW123" s="833"/>
      <c r="BX123" s="833"/>
      <c r="BY123" s="833"/>
      <c r="BZ123" s="833"/>
      <c r="CA123" s="833">
        <v>49964759</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190</v>
      </c>
      <c r="DH123" s="780"/>
      <c r="DI123" s="780"/>
      <c r="DJ123" s="780"/>
      <c r="DK123" s="781"/>
      <c r="DL123" s="782" t="s">
        <v>190</v>
      </c>
      <c r="DM123" s="780"/>
      <c r="DN123" s="780"/>
      <c r="DO123" s="780"/>
      <c r="DP123" s="781"/>
      <c r="DQ123" s="782" t="s">
        <v>457</v>
      </c>
      <c r="DR123" s="780"/>
      <c r="DS123" s="780"/>
      <c r="DT123" s="780"/>
      <c r="DU123" s="781"/>
      <c r="DV123" s="824" t="s">
        <v>190</v>
      </c>
      <c r="DW123" s="825"/>
      <c r="DX123" s="825"/>
      <c r="DY123" s="825"/>
      <c r="DZ123" s="826"/>
    </row>
    <row r="124" spans="1:130" s="230" customFormat="1" ht="26.25" customHeight="1" thickBot="1" x14ac:dyDescent="0.2">
      <c r="A124" s="820"/>
      <c r="B124" s="821"/>
      <c r="C124" s="817"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190</v>
      </c>
      <c r="AB124" s="780"/>
      <c r="AC124" s="780"/>
      <c r="AD124" s="780"/>
      <c r="AE124" s="781"/>
      <c r="AF124" s="782" t="s">
        <v>457</v>
      </c>
      <c r="AG124" s="780"/>
      <c r="AH124" s="780"/>
      <c r="AI124" s="780"/>
      <c r="AJ124" s="781"/>
      <c r="AK124" s="782" t="s">
        <v>190</v>
      </c>
      <c r="AL124" s="780"/>
      <c r="AM124" s="780"/>
      <c r="AN124" s="780"/>
      <c r="AO124" s="781"/>
      <c r="AP124" s="824" t="s">
        <v>190</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102.4</v>
      </c>
      <c r="BR124" s="831"/>
      <c r="BS124" s="831"/>
      <c r="BT124" s="831"/>
      <c r="BU124" s="831"/>
      <c r="BV124" s="831">
        <v>92.9</v>
      </c>
      <c r="BW124" s="831"/>
      <c r="BX124" s="831"/>
      <c r="BY124" s="831"/>
      <c r="BZ124" s="831"/>
      <c r="CA124" s="831">
        <v>78.8</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482</v>
      </c>
      <c r="DH124" s="764"/>
      <c r="DI124" s="764"/>
      <c r="DJ124" s="764"/>
      <c r="DK124" s="765"/>
      <c r="DL124" s="766" t="s">
        <v>483</v>
      </c>
      <c r="DM124" s="764"/>
      <c r="DN124" s="764"/>
      <c r="DO124" s="764"/>
      <c r="DP124" s="765"/>
      <c r="DQ124" s="766" t="s">
        <v>483</v>
      </c>
      <c r="DR124" s="764"/>
      <c r="DS124" s="764"/>
      <c r="DT124" s="764"/>
      <c r="DU124" s="765"/>
      <c r="DV124" s="848" t="s">
        <v>483</v>
      </c>
      <c r="DW124" s="849"/>
      <c r="DX124" s="849"/>
      <c r="DY124" s="849"/>
      <c r="DZ124" s="850"/>
    </row>
    <row r="125" spans="1:130" s="230" customFormat="1" ht="26.25" customHeight="1" x14ac:dyDescent="0.15">
      <c r="A125" s="820"/>
      <c r="B125" s="821"/>
      <c r="C125" s="817"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482</v>
      </c>
      <c r="AG125" s="780"/>
      <c r="AH125" s="780"/>
      <c r="AI125" s="780"/>
      <c r="AJ125" s="781"/>
      <c r="AK125" s="782" t="s">
        <v>484</v>
      </c>
      <c r="AL125" s="780"/>
      <c r="AM125" s="780"/>
      <c r="AN125" s="780"/>
      <c r="AO125" s="781"/>
      <c r="AP125" s="824" t="s">
        <v>483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10"/>
      <c r="CR125" s="810"/>
      <c r="CS125" s="810"/>
      <c r="CT125" s="810"/>
      <c r="CU125" s="810"/>
      <c r="CV125" s="810"/>
      <c r="CW125" s="810"/>
      <c r="CX125" s="810"/>
      <c r="CY125" s="810"/>
      <c r="CZ125" s="810"/>
      <c r="DA125" s="810"/>
      <c r="DB125" s="810"/>
      <c r="DC125" s="810"/>
      <c r="DD125" s="810"/>
      <c r="DE125" s="810"/>
      <c r="DF125" s="811"/>
      <c r="DG125" s="861" t="s">
        <v>483</v>
      </c>
      <c r="DH125" s="842"/>
      <c r="DI125" s="842"/>
      <c r="DJ125" s="842"/>
      <c r="DK125" s="842"/>
      <c r="DL125" s="842" t="s">
        <v>190</v>
      </c>
      <c r="DM125" s="842"/>
      <c r="DN125" s="842"/>
      <c r="DO125" s="842"/>
      <c r="DP125" s="842"/>
      <c r="DQ125" s="842" t="s">
        <v>483</v>
      </c>
      <c r="DR125" s="842"/>
      <c r="DS125" s="842"/>
      <c r="DT125" s="842"/>
      <c r="DU125" s="842"/>
      <c r="DV125" s="843" t="s">
        <v>482</v>
      </c>
      <c r="DW125" s="843"/>
      <c r="DX125" s="843"/>
      <c r="DY125" s="843"/>
      <c r="DZ125" s="844"/>
    </row>
    <row r="126" spans="1:130" s="230" customFormat="1" ht="26.25" customHeight="1" thickBot="1" x14ac:dyDescent="0.2">
      <c r="A126" s="820"/>
      <c r="B126" s="821"/>
      <c r="C126" s="817"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177304</v>
      </c>
      <c r="AB126" s="780"/>
      <c r="AC126" s="780"/>
      <c r="AD126" s="780"/>
      <c r="AE126" s="781"/>
      <c r="AF126" s="782">
        <v>174346</v>
      </c>
      <c r="AG126" s="780"/>
      <c r="AH126" s="780"/>
      <c r="AI126" s="780"/>
      <c r="AJ126" s="781"/>
      <c r="AK126" s="782">
        <v>173775</v>
      </c>
      <c r="AL126" s="780"/>
      <c r="AM126" s="780"/>
      <c r="AN126" s="780"/>
      <c r="AO126" s="781"/>
      <c r="AP126" s="824">
        <v>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487</v>
      </c>
      <c r="CQ126" s="752"/>
      <c r="CR126" s="752"/>
      <c r="CS126" s="752"/>
      <c r="CT126" s="752"/>
      <c r="CU126" s="752"/>
      <c r="CV126" s="752"/>
      <c r="CW126" s="752"/>
      <c r="CX126" s="752"/>
      <c r="CY126" s="752"/>
      <c r="CZ126" s="752"/>
      <c r="DA126" s="752"/>
      <c r="DB126" s="752"/>
      <c r="DC126" s="752"/>
      <c r="DD126" s="752"/>
      <c r="DE126" s="752"/>
      <c r="DF126" s="753"/>
      <c r="DG126" s="789" t="s">
        <v>190</v>
      </c>
      <c r="DH126" s="790"/>
      <c r="DI126" s="790"/>
      <c r="DJ126" s="790"/>
      <c r="DK126" s="790"/>
      <c r="DL126" s="790" t="s">
        <v>483</v>
      </c>
      <c r="DM126" s="790"/>
      <c r="DN126" s="790"/>
      <c r="DO126" s="790"/>
      <c r="DP126" s="790"/>
      <c r="DQ126" s="790" t="s">
        <v>483</v>
      </c>
      <c r="DR126" s="790"/>
      <c r="DS126" s="790"/>
      <c r="DT126" s="790"/>
      <c r="DU126" s="790"/>
      <c r="DV126" s="796" t="s">
        <v>190</v>
      </c>
      <c r="DW126" s="796"/>
      <c r="DX126" s="796"/>
      <c r="DY126" s="796"/>
      <c r="DZ126" s="797"/>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483</v>
      </c>
      <c r="AB127" s="780"/>
      <c r="AC127" s="780"/>
      <c r="AD127" s="780"/>
      <c r="AE127" s="781"/>
      <c r="AF127" s="782" t="s">
        <v>483</v>
      </c>
      <c r="AG127" s="780"/>
      <c r="AH127" s="780"/>
      <c r="AI127" s="780"/>
      <c r="AJ127" s="781"/>
      <c r="AK127" s="782" t="s">
        <v>483</v>
      </c>
      <c r="AL127" s="780"/>
      <c r="AM127" s="780"/>
      <c r="AN127" s="780"/>
      <c r="AO127" s="781"/>
      <c r="AP127" s="824" t="s">
        <v>483</v>
      </c>
      <c r="AQ127" s="825"/>
      <c r="AR127" s="825"/>
      <c r="AS127" s="825"/>
      <c r="AT127" s="826"/>
      <c r="AU127" s="232"/>
      <c r="AV127" s="232"/>
      <c r="AW127" s="232"/>
      <c r="AX127" s="841" t="s">
        <v>489</v>
      </c>
      <c r="AY127" s="814"/>
      <c r="AZ127" s="814"/>
      <c r="BA127" s="814"/>
      <c r="BB127" s="814"/>
      <c r="BC127" s="814"/>
      <c r="BD127" s="814"/>
      <c r="BE127" s="815"/>
      <c r="BF127" s="813" t="s">
        <v>490</v>
      </c>
      <c r="BG127" s="814"/>
      <c r="BH127" s="814"/>
      <c r="BI127" s="814"/>
      <c r="BJ127" s="814"/>
      <c r="BK127" s="814"/>
      <c r="BL127" s="815"/>
      <c r="BM127" s="813" t="s">
        <v>491</v>
      </c>
      <c r="BN127" s="814"/>
      <c r="BO127" s="814"/>
      <c r="BP127" s="814"/>
      <c r="BQ127" s="814"/>
      <c r="BR127" s="814"/>
      <c r="BS127" s="815"/>
      <c r="BT127" s="813" t="s">
        <v>492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493</v>
      </c>
      <c r="CQ127" s="752"/>
      <c r="CR127" s="752"/>
      <c r="CS127" s="752"/>
      <c r="CT127" s="752"/>
      <c r="CU127" s="752"/>
      <c r="CV127" s="752"/>
      <c r="CW127" s="752"/>
      <c r="CX127" s="752"/>
      <c r="CY127" s="752"/>
      <c r="CZ127" s="752"/>
      <c r="DA127" s="752"/>
      <c r="DB127" s="752"/>
      <c r="DC127" s="752"/>
      <c r="DD127" s="752"/>
      <c r="DE127" s="752"/>
      <c r="DF127" s="753"/>
      <c r="DG127" s="789" t="s">
        <v>190</v>
      </c>
      <c r="DH127" s="790"/>
      <c r="DI127" s="790"/>
      <c r="DJ127" s="790"/>
      <c r="DK127" s="790"/>
      <c r="DL127" s="790" t="s">
        <v>483</v>
      </c>
      <c r="DM127" s="790"/>
      <c r="DN127" s="790"/>
      <c r="DO127" s="790"/>
      <c r="DP127" s="790"/>
      <c r="DQ127" s="790" t="s">
        <v>483</v>
      </c>
      <c r="DR127" s="790"/>
      <c r="DS127" s="790"/>
      <c r="DT127" s="790"/>
      <c r="DU127" s="790"/>
      <c r="DV127" s="796" t="s">
        <v>483</v>
      </c>
      <c r="DW127" s="796"/>
      <c r="DX127" s="796"/>
      <c r="DY127" s="796"/>
      <c r="DZ127" s="797"/>
    </row>
    <row r="128" spans="1:130" s="230" customFormat="1" ht="26.25" customHeight="1" thickBot="1" x14ac:dyDescent="0.2">
      <c r="A128" s="798" t="s">
        <v>494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495</v>
      </c>
      <c r="X128" s="800"/>
      <c r="Y128" s="800"/>
      <c r="Z128" s="801"/>
      <c r="AA128" s="802">
        <v>65832</v>
      </c>
      <c r="AB128" s="803"/>
      <c r="AC128" s="803"/>
      <c r="AD128" s="803"/>
      <c r="AE128" s="804"/>
      <c r="AF128" s="805">
        <v>60360</v>
      </c>
      <c r="AG128" s="803"/>
      <c r="AH128" s="803"/>
      <c r="AI128" s="803"/>
      <c r="AJ128" s="804"/>
      <c r="AK128" s="805">
        <v>63298</v>
      </c>
      <c r="AL128" s="803"/>
      <c r="AM128" s="803"/>
      <c r="AN128" s="803"/>
      <c r="AO128" s="804"/>
      <c r="AP128" s="806"/>
      <c r="AQ128" s="807"/>
      <c r="AR128" s="807"/>
      <c r="AS128" s="807"/>
      <c r="AT128" s="808"/>
      <c r="AU128" s="232"/>
      <c r="AV128" s="232"/>
      <c r="AW128" s="232"/>
      <c r="AX128" s="809" t="s">
        <v>496</v>
      </c>
      <c r="AY128" s="810"/>
      <c r="AZ128" s="810"/>
      <c r="BA128" s="810"/>
      <c r="BB128" s="810"/>
      <c r="BC128" s="810"/>
      <c r="BD128" s="810"/>
      <c r="BE128" s="811"/>
      <c r="BF128" s="786" t="s">
        <v>483</v>
      </c>
      <c r="BG128" s="787"/>
      <c r="BH128" s="787"/>
      <c r="BI128" s="787"/>
      <c r="BJ128" s="787"/>
      <c r="BK128" s="787"/>
      <c r="BL128" s="812"/>
      <c r="BM128" s="786">
        <v>12.33</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497</v>
      </c>
      <c r="CQ128" s="730"/>
      <c r="CR128" s="730"/>
      <c r="CS128" s="730"/>
      <c r="CT128" s="730"/>
      <c r="CU128" s="730"/>
      <c r="CV128" s="730"/>
      <c r="CW128" s="730"/>
      <c r="CX128" s="730"/>
      <c r="CY128" s="730"/>
      <c r="CZ128" s="730"/>
      <c r="DA128" s="730"/>
      <c r="DB128" s="730"/>
      <c r="DC128" s="730"/>
      <c r="DD128" s="730"/>
      <c r="DE128" s="730"/>
      <c r="DF128" s="731"/>
      <c r="DG128" s="792" t="s">
        <v>484</v>
      </c>
      <c r="DH128" s="793"/>
      <c r="DI128" s="793"/>
      <c r="DJ128" s="793"/>
      <c r="DK128" s="793"/>
      <c r="DL128" s="793" t="s">
        <v>483</v>
      </c>
      <c r="DM128" s="793"/>
      <c r="DN128" s="793"/>
      <c r="DO128" s="793"/>
      <c r="DP128" s="793"/>
      <c r="DQ128" s="793" t="s">
        <v>483</v>
      </c>
      <c r="DR128" s="793"/>
      <c r="DS128" s="793"/>
      <c r="DT128" s="793"/>
      <c r="DU128" s="793"/>
      <c r="DV128" s="794" t="s">
        <v>190</v>
      </c>
      <c r="DW128" s="794"/>
      <c r="DX128" s="794"/>
      <c r="DY128" s="794"/>
      <c r="DZ128" s="795"/>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22041079</v>
      </c>
      <c r="AB129" s="780"/>
      <c r="AC129" s="780"/>
      <c r="AD129" s="780"/>
      <c r="AE129" s="781"/>
      <c r="AF129" s="782">
        <v>22471015</v>
      </c>
      <c r="AG129" s="780"/>
      <c r="AH129" s="780"/>
      <c r="AI129" s="780"/>
      <c r="AJ129" s="781"/>
      <c r="AK129" s="782">
        <v>21802914</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484</v>
      </c>
      <c r="BG129" s="771"/>
      <c r="BH129" s="771"/>
      <c r="BI129" s="771"/>
      <c r="BJ129" s="771"/>
      <c r="BK129" s="771"/>
      <c r="BL129" s="772"/>
      <c r="BM129" s="770">
        <v>17.329999999999998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4071781</v>
      </c>
      <c r="AB130" s="780"/>
      <c r="AC130" s="780"/>
      <c r="AD130" s="780"/>
      <c r="AE130" s="781"/>
      <c r="AF130" s="782">
        <v>3974990</v>
      </c>
      <c r="AG130" s="780"/>
      <c r="AH130" s="780"/>
      <c r="AI130" s="780"/>
      <c r="AJ130" s="781"/>
      <c r="AK130" s="782">
        <v>3963855</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11.7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17969298</v>
      </c>
      <c r="AB131" s="764"/>
      <c r="AC131" s="764"/>
      <c r="AD131" s="764"/>
      <c r="AE131" s="765"/>
      <c r="AF131" s="766">
        <v>18496025</v>
      </c>
      <c r="AG131" s="764"/>
      <c r="AH131" s="764"/>
      <c r="AI131" s="764"/>
      <c r="AJ131" s="765"/>
      <c r="AK131" s="766">
        <v>17839059</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78.8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11.62468339</v>
      </c>
      <c r="AB132" s="745"/>
      <c r="AC132" s="745"/>
      <c r="AD132" s="745"/>
      <c r="AE132" s="746"/>
      <c r="AF132" s="747">
        <v>11.463376589999999</v>
      </c>
      <c r="AG132" s="745"/>
      <c r="AH132" s="745"/>
      <c r="AI132" s="745"/>
      <c r="AJ132" s="746"/>
      <c r="AK132" s="747">
        <v>12.27374157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12.7</v>
      </c>
      <c r="AB133" s="724"/>
      <c r="AC133" s="724"/>
      <c r="AD133" s="724"/>
      <c r="AE133" s="725"/>
      <c r="AF133" s="723">
        <v>12.3</v>
      </c>
      <c r="AG133" s="724"/>
      <c r="AH133" s="724"/>
      <c r="AI133" s="724"/>
      <c r="AJ133" s="725"/>
      <c r="AK133" s="723">
        <v>11.7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61NYoJNIgKcY53pi4jx4qKHcY5pxQNx/QC3TYgfu9e/LvrdqmwI1IBmsmckXWwLPVquGjBSr/dDC9TYioFyqQ==" saltValue="HgC2hVobBC8QE30Adbxz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shpm1r9HRaFa642gzSc8kkgCYkKq8I5u338mxhO5lC1yS0iH4WJHOocZ0lUHfIOMcmzNrKS0WN0/fEeX54eGg==" saltValue="h0Bh/bsMn+5s+mwHAyJI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KQTjafa2Y2pDCN3MrBX406TuO0elem5+w4ZFjGc3gxce/ouCge3z7+iwWcc8adXAnJcyMpURsE5O0QB5mObCQ==" saltValue="mnDPtBjQdDACKwSuwqII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6362390</v>
      </c>
      <c r="AP9" s="281">
        <v>113779</v>
      </c>
      <c r="AQ9" s="282">
        <v>73449</v>
      </c>
      <c r="AR9" s="283">
        <v>54.9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46325</v>
      </c>
      <c r="AP10" s="284">
        <v>828</v>
      </c>
      <c r="AQ10" s="285">
        <v>5917</v>
      </c>
      <c r="AR10" s="286">
        <v>-86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v>1588</v>
      </c>
      <c r="AP11" s="284">
        <v>28</v>
      </c>
      <c r="AQ11" s="285">
        <v>1123</v>
      </c>
      <c r="AR11" s="286">
        <v>-97.5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520</v>
      </c>
      <c r="AP12" s="284" t="s">
        <v>520</v>
      </c>
      <c r="AQ12" s="285">
        <v>9</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79253</v>
      </c>
      <c r="AP13" s="284">
        <v>1417</v>
      </c>
      <c r="AQ13" s="285">
        <v>2374</v>
      </c>
      <c r="AR13" s="286">
        <v>-40.299999999999997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117873</v>
      </c>
      <c r="AP14" s="284">
        <v>2108</v>
      </c>
      <c r="AQ14" s="285">
        <v>1666</v>
      </c>
      <c r="AR14" s="286">
        <v>26.5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-491852</v>
      </c>
      <c r="AP15" s="284">
        <v>-8796</v>
      </c>
      <c r="AQ15" s="285">
        <v>-4765</v>
      </c>
      <c r="AR15" s="286">
        <v>84.6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6115577</v>
      </c>
      <c r="AP16" s="284">
        <v>109365</v>
      </c>
      <c r="AQ16" s="285">
        <v>79774</v>
      </c>
      <c r="AR16" s="286">
        <v>37.1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12.18</v>
      </c>
      <c r="AP21" s="298">
        <v>7.58</v>
      </c>
      <c r="AQ21" s="299">
        <v>4.5999999999999996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93</v>
      </c>
      <c r="AP22" s="303">
        <v>98.4</v>
      </c>
      <c r="AQ22" s="304">
        <v>-5.4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3547727</v>
      </c>
      <c r="AP32" s="312">
        <v>63444</v>
      </c>
      <c r="AQ32" s="313">
        <v>42324</v>
      </c>
      <c r="AR32" s="314">
        <v>49.9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520</v>
      </c>
      <c r="AP34" s="312" t="s">
        <v>520</v>
      </c>
      <c r="AQ34" s="313">
        <v>47</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2489461</v>
      </c>
      <c r="AP35" s="312">
        <v>44519</v>
      </c>
      <c r="AQ35" s="313">
        <v>12192</v>
      </c>
      <c r="AR35" s="314">
        <v>265.10000000000002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v>5710</v>
      </c>
      <c r="AP36" s="312">
        <v>102</v>
      </c>
      <c r="AQ36" s="313">
        <v>2056</v>
      </c>
      <c r="AR36" s="314">
        <v>-95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v>173775</v>
      </c>
      <c r="AP37" s="312">
        <v>3108</v>
      </c>
      <c r="AQ37" s="313">
        <v>621</v>
      </c>
      <c r="AR37" s="314">
        <v>400.5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-63298</v>
      </c>
      <c r="AP39" s="312">
        <v>-1132</v>
      </c>
      <c r="AQ39" s="313">
        <v>-5206</v>
      </c>
      <c r="AR39" s="314">
        <v>-78.3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-3963855</v>
      </c>
      <c r="AP40" s="312">
        <v>-70886</v>
      </c>
      <c r="AQ40" s="313">
        <v>-36761</v>
      </c>
      <c r="AR40" s="314">
        <v>92.8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2189520</v>
      </c>
      <c r="AP41" s="312">
        <v>39155</v>
      </c>
      <c r="AQ41" s="313">
        <v>15273</v>
      </c>
      <c r="AR41" s="314">
        <v>156.4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5442920</v>
      </c>
      <c r="AN51" s="334">
        <v>90206</v>
      </c>
      <c r="AO51" s="335">
        <v>20.399999999999999</v>
      </c>
      <c r="AP51" s="336">
        <v>69185</v>
      </c>
      <c r="AQ51" s="337">
        <v>-2</v>
      </c>
      <c r="AR51" s="338">
        <v>22.4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4579545</v>
      </c>
      <c r="AN52" s="342">
        <v>75897</v>
      </c>
      <c r="AO52" s="343">
        <v>41.3</v>
      </c>
      <c r="AP52" s="344">
        <v>38519</v>
      </c>
      <c r="AQ52" s="345">
        <v>3</v>
      </c>
      <c r="AR52" s="346">
        <v>38.299999999999997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4531311</v>
      </c>
      <c r="AN53" s="334">
        <v>76492</v>
      </c>
      <c r="AO53" s="335">
        <v>-15.2</v>
      </c>
      <c r="AP53" s="336">
        <v>70166</v>
      </c>
      <c r="AQ53" s="337">
        <v>1.4</v>
      </c>
      <c r="AR53" s="338">
        <v>-16.600000000000001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2987817</v>
      </c>
      <c r="AN54" s="342">
        <v>50437</v>
      </c>
      <c r="AO54" s="343">
        <v>-33.5</v>
      </c>
      <c r="AP54" s="344">
        <v>36115</v>
      </c>
      <c r="AQ54" s="345">
        <v>-6.2</v>
      </c>
      <c r="AR54" s="346">
        <v>-27.3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3285456</v>
      </c>
      <c r="AN55" s="334">
        <v>56414</v>
      </c>
      <c r="AO55" s="335">
        <v>-26.2</v>
      </c>
      <c r="AP55" s="336">
        <v>70329</v>
      </c>
      <c r="AQ55" s="337">
        <v>0.2</v>
      </c>
      <c r="AR55" s="338">
        <v>-26.4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2352336</v>
      </c>
      <c r="AN56" s="342">
        <v>40392</v>
      </c>
      <c r="AO56" s="343">
        <v>-19.899999999999999</v>
      </c>
      <c r="AP56" s="344">
        <v>39403</v>
      </c>
      <c r="AQ56" s="345">
        <v>9.1</v>
      </c>
      <c r="AR56" s="346">
        <v>-29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2282549</v>
      </c>
      <c r="AN57" s="334">
        <v>39967</v>
      </c>
      <c r="AO57" s="335">
        <v>-29.2</v>
      </c>
      <c r="AP57" s="336">
        <v>54225</v>
      </c>
      <c r="AQ57" s="337">
        <v>-22.9</v>
      </c>
      <c r="AR57" s="338">
        <v>-6.3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1459150</v>
      </c>
      <c r="AN58" s="342">
        <v>25549</v>
      </c>
      <c r="AO58" s="343">
        <v>-36.700000000000003</v>
      </c>
      <c r="AP58" s="344">
        <v>27337</v>
      </c>
      <c r="AQ58" s="345">
        <v>-30.6</v>
      </c>
      <c r="AR58" s="346">
        <v>-6.1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2549356</v>
      </c>
      <c r="AN59" s="334">
        <v>45590</v>
      </c>
      <c r="AO59" s="335">
        <v>14.1</v>
      </c>
      <c r="AP59" s="336">
        <v>54016</v>
      </c>
      <c r="AQ59" s="337">
        <v>-0.4</v>
      </c>
      <c r="AR59" s="338">
        <v>14.5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1753198</v>
      </c>
      <c r="AN60" s="342">
        <v>31352</v>
      </c>
      <c r="AO60" s="343">
        <v>22.7</v>
      </c>
      <c r="AP60" s="344">
        <v>28078</v>
      </c>
      <c r="AQ60" s="345">
        <v>2.7</v>
      </c>
      <c r="AR60" s="346">
        <v>20</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3618318</v>
      </c>
      <c r="AN61" s="349">
        <v>61734</v>
      </c>
      <c r="AO61" s="350">
        <v>-7.2</v>
      </c>
      <c r="AP61" s="351">
        <v>63584</v>
      </c>
      <c r="AQ61" s="352">
        <v>-4.7</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2626409</v>
      </c>
      <c r="AN62" s="342">
        <v>44725</v>
      </c>
      <c r="AO62" s="343">
        <v>-5.2</v>
      </c>
      <c r="AP62" s="344">
        <v>33890</v>
      </c>
      <c r="AQ62" s="345">
        <v>-4.4000000000000004</v>
      </c>
      <c r="AR62" s="346">
        <v>-0.8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wmT21+FX6PZ+qRUS3NSi/gh64uMFOFyQvQ/mJOcaqNvlRMKPfU+Q+czkEUtkzceGE5RpJEp0pNztR3td4GP7Q==" saltValue="kdNrztURea3dsBFRZX4r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6PBI8a/mUl5o6YmWTUUdGV41PCJueY71pM0MnKswzNl8VDfofBK7TawL39KEunD1JTSBSWMBwHv5U+lRdQj6Bw==" saltValue="VU+kOFIvR5KEvzpNLsSX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08UcjzO8eOFm9tQXpMDEoaV1JoD5bkG/9CMnkV/gARQO4W7kMRqqpleU6TmuMz9nBj0OFEskAryeyG74B/Nusw==" saltValue="dmzMzNNpJD1Y2uAiYMh/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7.86</v>
      </c>
      <c r="G47" s="12">
        <v>11.25</v>
      </c>
      <c r="H47" s="12">
        <v>14.05</v>
      </c>
      <c r="I47" s="12">
        <v>18.45</v>
      </c>
      <c r="J47" s="13">
        <v>12.4</v>
      </c>
    </row>
    <row r="48" spans="2:10" ht="57.75" customHeight="1" x14ac:dyDescent="0.15">
      <c r="B48" s="14"/>
      <c r="C48" s="1141" t="s">
        <v>4</v>
      </c>
      <c r="D48" s="1141"/>
      <c r="E48" s="1142"/>
      <c r="F48" s="15">
        <v>4.2300000000000004</v>
      </c>
      <c r="G48" s="16">
        <v>6.52</v>
      </c>
      <c r="H48" s="16">
        <v>8.2899999999999991</v>
      </c>
      <c r="I48" s="16">
        <v>7.8</v>
      </c>
      <c r="J48" s="17">
        <v>6.73</v>
      </c>
    </row>
    <row r="49" spans="2:10" ht="57.75" customHeight="1" thickBot="1" x14ac:dyDescent="0.2">
      <c r="B49" s="18"/>
      <c r="C49" s="1143" t="s">
        <v>5</v>
      </c>
      <c r="D49" s="1143"/>
      <c r="E49" s="1144"/>
      <c r="F49" s="19">
        <v>6.38</v>
      </c>
      <c r="G49" s="20">
        <v>5.71</v>
      </c>
      <c r="H49" s="20">
        <v>4.92</v>
      </c>
      <c r="I49" s="20">
        <v>4.33</v>
      </c>
      <c r="J49" s="21" t="s">
        <v>566</v>
      </c>
    </row>
    <row r="50" spans="2:10" x14ac:dyDescent="0.15"/>
  </sheetData>
  <sheetProtection algorithmName="SHA-512" hashValue="LxCdbomkFDPkIIdPr9wk/gGA3tmRmrpobDzq3ISftMa8+QhNufvF75f6NSGnWZEAGzar5zkSRMI4pkk7u6hcNQ==" saltValue="lsDAyDbxlJfZVz1BWG63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2024-03-19T09:57:48Z</cp:lastPrinted>
  <dcterms:created xsi:type="dcterms:W3CDTF">2024-03-14T02:10:45Z</dcterms:created>
  <dcterms:modified xsi:type="dcterms:W3CDTF">2024-03-26T04:39:27Z</dcterms:modified>
  <cp:category/>
</cp:coreProperties>
</file>