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01261\Desktop\"/>
    </mc:Choice>
  </mc:AlternateContent>
  <bookViews>
    <workbookView xWindow="0" yWindow="0" windowWidth="24000" windowHeight="96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AM36" i="10"/>
  <c r="C36" i="10"/>
  <c r="C37" i="10" s="1"/>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E36"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<sst xmlns="http://schemas.openxmlformats.org/spreadsheetml/2006/main" count="1094" uniqueCount="626">
  <si>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</si>
  <si>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</si>
  <si>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</si>
  <si>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</si>
  <si>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</si>
  <si>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</si>
  <si>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</si>
  <si>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</si>
  <si>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</si>
  <si>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</si>
  <si>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</si>
  <si>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</si>
  <si>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</si>
  <si>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</si>
  <si>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</si>
  <si>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</si>
  <si>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</si>
  <si>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</si>
  <si>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</si>
  <si>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</si>
  <si>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</si>
  <si>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</si>
  <si>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</si>
  <si>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</si>
  <si>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</si>
  <si>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</si>
  <si>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</si>
  <si>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</si>
  <si>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</si>
  <si>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</si>
  <si>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</si>
  <si>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</si>
  <si>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</si>
  <si>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</si>
  <si>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</si>
  <si>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</si>
  <si>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</si>
  <si>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</si>
  <si>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</si>
  <si>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</si>
  <si>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</si>
  <si>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</si>
  <si>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</si>
  <si>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</si>
  <si>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</si>
  <si>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</si>
  <si>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</si>
  <si>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</si>
  <si>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</si>
  <si>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</si>
  <si>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</si>
  <si>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</si>
  <si>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</si>
  <si>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</si>
  <si>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</si>
  <si>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</si>
  <si>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</si>
  <si>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</si>
  <si>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</si>
  <si>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</si>
  <si>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</si>
  <si>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</si>
  <si>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</si>
  <si>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</si>
  <si>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</si>
  <si>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</si>
  <si>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</si>
  <si>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</si>
  <si>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</si>
  <si>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</si>
  <si>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</si>
  <si>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</si>
  <si>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</si>
  <si>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</si>
  <si>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</si>
  <si>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</si>
  <si>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</si>
  <si>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</si>
  <si>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</si>
  <si>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</si>
  <si>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</si>
  <si>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</si>
  <si>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</si>
  <si>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</si>
  <si>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</si>
  <si>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</si>
  <si>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</si>
  <si>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</si>
  <si>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</si>
  <si>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</si>
  <si>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</si>
  <si>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</si>
  <si>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</si>
  <si>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</si>
  <si>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</si>
  <si>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</si>
  <si>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</si>
  <si>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</si>
  <si>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村上市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</si>
  <si>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</si>
  <si>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</si>
  <si>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</si>
  <si>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</si>
  <si>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</si>
  <si>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</si>
  <si>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</si>
  <si>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</si>
  <si>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</si>
  <si>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</si>
  <si>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</si>
  <si>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</si>
  <si>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</si>
  <si>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</si>
  <si>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</si>
  <si>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</si>
  <si>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</si>
  <si>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</si>
  <si>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</si>
  <si>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</si>
  <si>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</si>
  <si>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</si>
  <si>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</si>
  <si>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</si>
  <si>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</si>
  <si>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</si>
  <si>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</si>
  <si>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</si>
  <si>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</si>
  <si>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</si>
  <si>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</si>
  <si>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</si>
  <si>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</si>
  <si>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</si>
  <si>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</si>
  <si>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</si>
  <si>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</si>
  <si>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</si>
  <si>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</si>
  <si>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</si>
  <si>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</si>
  <si>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</si>
  <si>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</si>
  <si>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</si>
  <si>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</si>
  <si>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</si>
  <si>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</si>
  <si>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</si>
  <si>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</si>
  <si>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</si>
  <si>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</si>
  <si>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</si>
  <si>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</si>
  <si>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</si>
  <si>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</si>
  <si>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</si>
  <si>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</si>
  <si>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</si>
  <si>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</si>
  <si>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</si>
  <si>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</si>
  <si>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</si>
  <si>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</si>
  <si>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</si>
  <si>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</si>
  <si>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</si>
  <si>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</si>
  <si>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</si>
  <si>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</si>
  <si>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</si>
  <si>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</si>
  <si>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</si>
  <si>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</si>
  <si>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</si>
  <si>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</si>
  <si>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</si>
  <si>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</si>
  <si>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</si>
  <si>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</si>
  <si>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</si>
  <si>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</si>
  <si>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</si>
  <si>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</si>
  <si>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</si>
  <si>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</si>
  <si>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</si>
  <si>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</si>
  <si>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</si>
  <si>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</si>
  <si>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</si>
  <si>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</si>
  <si>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</si>
  <si>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</si>
  <si>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</si>
  <si>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</si>
  <si>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</si>
  <si>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</si>
  <si>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</si>
  <si>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</si>
  <si>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</si>
  <si>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</si>
  <si>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</si>
  <si>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</si>
  <si>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</si>
  <si>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</si>
  <si>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</si>
  <si>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</si>
  <si>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</si>
  <si>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</si>
  <si>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新潟県村上市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</si>
  <si>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</si>
  <si>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</si>
  <si>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</si>
  <si>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</si>
  <si>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</si>
  <si>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</si>
  <si>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</si>
  <si>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</si>
  <si>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</si>
  <si>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</si>
  <si>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</si>
  <si>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</si>
  <si>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</si>
  <si>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</si>
  <si>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</si>
  <si>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</si>
  <si>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</si>
  <si>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</si>
  <si>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</si>
  <si>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</si>
  <si>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</si>
  <si>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</si>
  <si>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</si>
  <si>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</si>
  <si>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</si>
  <si>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</si>
  <si>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</si>
  <si>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</si>
  <si>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</si>
  <si>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</si>
  <si>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</si>
  <si>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</si>
  <si>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</si>
  <si>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</si>
  <si>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</si>
  <si>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</si>
  <si>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</si>
  <si>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</si>
  <si>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</si>
  <si>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</si>
  <si>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</si>
  <si>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</si>
  <si>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</si>
  <si>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</si>
  <si>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</si>
  <si>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</si>
  <si>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</si>
  <si>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</si>
  <si>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</si>
  <si>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</si>
  <si>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</si>
  <si>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</si>
  <si>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</si>
  <si>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</si>
  <si>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</si>
  <si>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</si>
  <si>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</si>
  <si>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</si>
  <si>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</si>
  <si>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</si>
  <si>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</si>
  <si>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</si>
  <si>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</si>
  <si>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</si>
  <si>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</si>
  <si>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</si>
  <si>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</si>
  <si>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</si>
  <si>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</si>
  <si>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</si>
  <si>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</si>
  <si>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</si>
  <si>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</si>
  <si>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</si>
  <si>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</si>
  <si>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</si>
  <si>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</si>
  <si>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</si>
  <si>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</si>
  <si>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</si>
  <si>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</si>
  <si>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</si>
  <si>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</si>
  <si>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</si>
  <si>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</si>
  <si>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</si>
  <si>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</si>
  <si>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</si>
  <si>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</si>
  <si>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</si>
  <si>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</si>
  <si>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</si>
  <si>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</si>
  <si>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</si>
  <si>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</si>
  <si>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</si>
  <si>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</si>
  <si>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</si>
  <si>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</si>
  <si>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</si>
  <si>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</si>
  <si>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</si>
  <si>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</si>
  <si>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</si>
  <si>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</si>
  <si>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</si>
  <si>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</si>
  <si>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</si>
  <si>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</si>
  <si>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</si>
  <si>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</si>
  <si>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</si>
  <si>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</si>
  <si>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</si>
  <si>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</si>
  <si>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</si>
  <si>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</si>
  <si>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</si>
  <si>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</si>
  <si>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</si>
  <si>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</si>
  <si>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</si>
  <si>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</si>
  <si>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</si>
  <si>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</si>
  <si>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</si>
  <si>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</si>
  <si>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</si>
  <si>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</si>
  <si>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</si>
  <si>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</si>
  <si>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</si>
  <si>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</si>
  <si>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</si>
  <si>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</si>
  <si>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</si>
  <si>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</si>
  <si>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</si>
  <si>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</si>
  <si>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</si>
  <si>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</si>
  <si>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</si>
  <si>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</si>
  <si>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</si>
  <si>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</si>
  <si>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</si>
  <si>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</si>
  <si>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</si>
  <si>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</si>
  <si>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</si>
  <si>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</si>
  <si>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</si>
  <si>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</si>
  <si>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</si>
  <si>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</si>
  <si>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新潟県村上市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</si>
  <si>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</si>
  <si>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</si>
  <si>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</si>
  <si>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</si>
  <si>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</si>
  <si>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</si>
  <si>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</si>
  <si>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</si>
  <si>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</si>
  <si>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</si>
  <si>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</si>
  <si>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</si>
  <si>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</si>
  <si>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</si>
  <si>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</si>
  <si>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</si>
  <si>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</si>
  <si>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</si>
  <si>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</si>
  <si>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</si>
  <si>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</si>
  <si>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情報通信事業特別会計</t>
    <phoneticPr fontId="5"/>
  </si>
  <si>
    <t>蒲萄スキー場特別会計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</si>
  <si>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</si>
  <si>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</si>
  <si>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</si>
  <si>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</si>
  <si>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</si>
  <si>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</si>
  <si>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</si>
  <si>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</si>
  <si>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</si>
  <si>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</si>
  <si>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</si>
  <si>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</si>
  <si>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</si>
  <si>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</si>
  <si>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</si>
  <si>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</si>
  <si>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</si>
  <si>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</si>
  <si>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</si>
  <si>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下水道事業特別会計</t>
    <phoneticPr fontId="5"/>
  </si>
  <si>
    <t>法非適用企業</t>
    <phoneticPr fontId="5"/>
  </si>
  <si>
    <t>集落排水事業特別会計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</si>
  <si>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</si>
  <si>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</si>
  <si>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</si>
  <si>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</si>
  <si>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</si>
  <si>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</si>
  <si>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</si>
  <si>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</si>
  <si>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</si>
  <si>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</si>
  <si>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</si>
  <si>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</si>
  <si>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</si>
  <si>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</si>
  <si>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</si>
  <si>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</si>
  <si>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</si>
  <si>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</si>
  <si>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</si>
  <si>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</si>
  <si>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</si>
  <si>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</si>
  <si>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</si>
  <si>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</si>
  <si>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</si>
  <si>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</si>
  <si>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</si>
  <si>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</si>
  <si>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</si>
  <si>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</si>
  <si>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</si>
  <si>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</si>
  <si>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</si>
  <si>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</si>
  <si>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</si>
  <si>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</si>
  <si>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</si>
  <si>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</si>
  <si>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</si>
  <si>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</si>
  <si>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</si>
  <si>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</si>
  <si>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</si>
  <si>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</si>
  <si>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</si>
  <si>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</si>
  <si>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</si>
  <si>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</si>
  <si>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</si>
  <si>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</si>
  <si>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</si>
  <si>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</si>
  <si>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</si>
  <si>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</si>
  <si>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</si>
  <si>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</si>
  <si>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</si>
  <si>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</si>
  <si>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</si>
  <si>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</si>
  <si>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</si>
  <si>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</si>
  <si>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</si>
  <si>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</si>
  <si>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</si>
  <si>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</si>
  <si>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</si>
  <si>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上水道事業会計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</si>
  <si>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</si>
  <si>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</si>
  <si>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</si>
  <si>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</si>
  <si>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</si>
  <si>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</si>
  <si>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</si>
  <si>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</si>
  <si>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</si>
  <si>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</si>
  <si>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</si>
  <si>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</si>
  <si>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</si>
  <si>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</si>
  <si>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</si>
  <si>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</si>
  <si>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</si>
  <si>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</si>
  <si>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</si>
  <si>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</si>
  <si>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</si>
  <si>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</si>
  <si>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</si>
  <si>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</si>
  <si>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</si>
  <si>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</si>
  <si>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</si>
  <si>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</si>
  <si>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</si>
  <si>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</si>
  <si>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</si>
  <si>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</si>
  <si>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</si>
  <si>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</si>
  <si>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</si>
  <si>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</si>
  <si>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</si>
  <si>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</si>
  <si>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</si>
  <si>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</si>
  <si>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</si>
  <si>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</si>
  <si>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</si>
  <si>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</si>
  <si>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</si>
  <si>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</si>
  <si>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</si>
  <si>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</si>
  <si>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</si>
  <si>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</si>
  <si>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</si>
  <si>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</si>
  <si>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</si>
  <si>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</si>
  <si>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</si>
  <si>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</si>
  <si>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</si>
  <si>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</si>
  <si>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</si>
  <si>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</si>
  <si>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</si>
  <si>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</si>
  <si>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</si>
  <si>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</si>
  <si>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</si>
  <si>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</si>
  <si>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</si>
  <si>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</si>
  <si>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</si>
  <si>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</si>
  <si>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</si>
  <si>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</si>
  <si>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</si>
  <si>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</si>
  <si>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</si>
  <si>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</si>
  <si>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</si>
  <si>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</si>
  <si>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</si>
  <si>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</si>
  <si>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</si>
  <si>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</si>
  <si>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</si>
  <si>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</si>
  <si>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</si>
  <si>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</si>
  <si>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</si>
  <si>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7.63</t>
  </si>
  <si>
    <t>▲ 2.85</t>
  </si>
  <si>
    <t>▲ 6.26</t>
  </si>
  <si>
    <t>土地取得特別会計</t>
  </si>
  <si>
    <t>▲ 0.01</t>
  </si>
  <si>
    <t>一般会計</t>
  </si>
  <si>
    <t>上水道事業会計</t>
  </si>
  <si>
    <t>国民健康保険特別会計</t>
  </si>
  <si>
    <t>介護保険特別会計</t>
  </si>
  <si>
    <t>下水道事業特別会計</t>
  </si>
  <si>
    <t>集落排水事業特別会計</t>
  </si>
  <si>
    <t>簡易水道事業特別会計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</si>
  <si>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</si>
  <si>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</si>
  <si>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</si>
  <si>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</si>
  <si>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</si>
  <si>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</si>
  <si>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</si>
  <si>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</si>
  <si>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</si>
  <si>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</si>
  <si>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</si>
  <si>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下越障害福祉事務組合</t>
    <rPh sb="0" eb="2">
      <t>カエツ</t>
    </rPh>
    <rPh sb="2" eb="4">
      <t>ショウガイ</t>
    </rPh>
    <rPh sb="4" eb="6">
      <t>フクシ</t>
    </rPh>
    <rPh sb="6" eb="8">
      <t>ジム</t>
    </rPh>
    <rPh sb="8" eb="10">
      <t>クミアイ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</si>
  <si>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</si>
  <si>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</si>
  <si>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新潟県市町村総合事務組合【消防団員等公務災害補償事務特別会計】</t>
    <rPh sb="0" eb="3">
      <t>ニイガタケン</t>
    </rPh>
    <rPh sb="3" eb="6">
      <t>シチョウソン</t>
    </rPh>
    <rPh sb="6" eb="8">
      <t>ソウゴウ</t>
    </rPh>
    <rPh sb="8" eb="10">
      <t>ジム</t>
    </rPh>
    <rPh sb="10" eb="12">
      <t>クミアイ</t>
    </rPh>
    <rPh sb="13" eb="15">
      <t>ショウボウ</t>
    </rPh>
    <rPh sb="15" eb="17">
      <t>ダンイン</t>
    </rPh>
    <rPh sb="17" eb="18">
      <t>トウ</t>
    </rPh>
    <rPh sb="18" eb="20">
      <t>コウム</t>
    </rPh>
    <rPh sb="20" eb="22">
      <t>サイガイ</t>
    </rPh>
    <rPh sb="22" eb="24">
      <t>ホショウ</t>
    </rPh>
    <rPh sb="24" eb="26">
      <t>ジム</t>
    </rPh>
    <rPh sb="26" eb="28">
      <t>トクベツ</t>
    </rPh>
    <rPh sb="28" eb="30">
      <t>カイケイ</t>
    </rPh>
    <phoneticPr fontId="2"/>
  </si>
  <si>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2"/>
  </si>
  <si>
    <t>新潟県市町村総合事務組合【非常勤職員公務災害補償等特別会計】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トクベツ</t>
    </rPh>
    <rPh sb="27" eb="29">
      <t>カイケイ</t>
    </rPh>
    <phoneticPr fontId="2"/>
  </si>
  <si>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</si>
  <si>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</si>
  <si>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</si>
  <si>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公益財団法人　イヨボヤの里開発公社</t>
    <rPh sb="0" eb="2">
      <t>コウエキ</t>
    </rPh>
    <rPh sb="2" eb="4">
      <t>ザイダン</t>
    </rPh>
    <rPh sb="4" eb="6">
      <t>ホウジン</t>
    </rPh>
    <rPh sb="12" eb="13">
      <t>サト</t>
    </rPh>
    <rPh sb="13" eb="15">
      <t>カイハツ</t>
    </rPh>
    <rPh sb="15" eb="17">
      <t>コウシャ</t>
    </rPh>
    <phoneticPr fontId="2"/>
  </si>
  <si>
    <t>公益財団法人　山北産業振興公社</t>
    <rPh sb="0" eb="2">
      <t>コウエキ</t>
    </rPh>
    <rPh sb="2" eb="4">
      <t>ザイダン</t>
    </rPh>
    <rPh sb="4" eb="6">
      <t>ホウジン</t>
    </rPh>
    <rPh sb="7" eb="9">
      <t>サンポク</t>
    </rPh>
    <rPh sb="9" eb="11">
      <t>サンギョウ</t>
    </rPh>
    <rPh sb="11" eb="13">
      <t>シンコウ</t>
    </rPh>
    <rPh sb="13" eb="15">
      <t>コウシャ</t>
    </rPh>
    <phoneticPr fontId="2"/>
  </si>
  <si>
    <t>-</t>
    <phoneticPr fontId="2"/>
  </si>
  <si>
    <t>-</t>
    <phoneticPr fontId="2"/>
  </si>
  <si>
    <t>-</t>
    <phoneticPr fontId="2"/>
  </si>
  <si>
    <t>－</t>
    <phoneticPr fontId="2"/>
  </si>
  <si>
    <t>－</t>
    <phoneticPr fontId="2"/>
  </si>
  <si>
    <t>村上市環境衛生基金</t>
    <rPh sb="0" eb="3">
      <t>ムラカミシ</t>
    </rPh>
    <rPh sb="3" eb="5">
      <t>カンキョウ</t>
    </rPh>
    <rPh sb="5" eb="7">
      <t>エイセイ</t>
    </rPh>
    <rPh sb="7" eb="9">
      <t>キキン</t>
    </rPh>
    <phoneticPr fontId="5"/>
  </si>
  <si>
    <t>村上市新潟県厚生農業協同組合連合会村上総合病院移転新築支援基金</t>
    <rPh sb="0" eb="3">
      <t>ムラカミシ</t>
    </rPh>
    <rPh sb="3" eb="6">
      <t>ニイガタケン</t>
    </rPh>
    <rPh sb="6" eb="8">
      <t>コウセイ</t>
    </rPh>
    <rPh sb="8" eb="10">
      <t>ノウギョウ</t>
    </rPh>
    <rPh sb="10" eb="12">
      <t>キョウドウ</t>
    </rPh>
    <rPh sb="12" eb="14">
      <t>クミアイ</t>
    </rPh>
    <rPh sb="14" eb="16">
      <t>レンゴウ</t>
    </rPh>
    <rPh sb="16" eb="17">
      <t>カイ</t>
    </rPh>
    <rPh sb="17" eb="19">
      <t>ムラカミ</t>
    </rPh>
    <rPh sb="19" eb="21">
      <t>ソウゴウ</t>
    </rPh>
    <rPh sb="21" eb="23">
      <t>ビョウイン</t>
    </rPh>
    <rPh sb="23" eb="25">
      <t>イテン</t>
    </rPh>
    <rPh sb="25" eb="27">
      <t>シンチク</t>
    </rPh>
    <rPh sb="27" eb="29">
      <t>シエン</t>
    </rPh>
    <rPh sb="29" eb="31">
      <t>キキン</t>
    </rPh>
    <phoneticPr fontId="5"/>
  </si>
  <si>
    <t>村上市義務教育施設設備整備基金</t>
    <rPh sb="0" eb="3">
      <t>ムラカミシ</t>
    </rPh>
    <rPh sb="3" eb="5">
      <t>ギム</t>
    </rPh>
    <rPh sb="5" eb="7">
      <t>キョウイク</t>
    </rPh>
    <rPh sb="7" eb="9">
      <t>シセツ</t>
    </rPh>
    <rPh sb="9" eb="11">
      <t>セツビ</t>
    </rPh>
    <rPh sb="11" eb="13">
      <t>セイビ</t>
    </rPh>
    <rPh sb="13" eb="15">
      <t>キキン</t>
    </rPh>
    <phoneticPr fontId="5"/>
  </si>
  <si>
    <t>村上市ふるさと応援基金</t>
    <rPh sb="0" eb="3">
      <t>ムラカミシ</t>
    </rPh>
    <rPh sb="7" eb="9">
      <t>オウエン</t>
    </rPh>
    <rPh sb="9" eb="11">
      <t>キキン</t>
    </rPh>
    <phoneticPr fontId="5"/>
  </si>
  <si>
    <t>村上市社会福祉基金</t>
    <rPh sb="0" eb="3">
      <t>ムラカミシ</t>
    </rPh>
    <rPh sb="3" eb="5">
      <t>シャカイ</t>
    </rPh>
    <rPh sb="5" eb="7">
      <t>フクシ</t>
    </rPh>
    <rPh sb="7" eb="9">
      <t>キキン</t>
    </rPh>
    <phoneticPr fontId="5"/>
  </si>
  <si>
    <t>-</t>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</si>
  <si>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</si>
  <si>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</si>
  <si>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</si>
  <si>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</si>
  <si>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</si>
  <si>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</si>
  <si>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</si>
  <si>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将来負担比率、実質公債費比率とも類似団体内平均値と比較すると高い水準となっている。将来負担比率が類似団体と比較して高い水準にある要因としては、下水道事業における公営企業債等の償還に係る一般会計からの繰出金が考えられる。実質公債費比率は、直近数年の大規模事業に係る地方債の発行が重なり、Ｒ５年度に償還額がピークとなる見込みであることから、新発債の発行については、過疎対策事業債等の交付税措置のある地方債を活用し、後年度の財政負担の軽減を図ることで数値の抑制に努めていく。</t>
    <rPh sb="48" eb="50">
      <t>ルイジ</t>
    </rPh>
    <rPh sb="50" eb="52">
      <t>ダンタイ</t>
    </rPh>
    <rPh sb="53" eb="55">
      <t>ヒカク</t>
    </rPh>
    <rPh sb="57" eb="58">
      <t>タカ</t>
    </rPh>
    <rPh sb="59" eb="61">
      <t>スイジュン</t>
    </rPh>
    <rPh sb="64" eb="66">
      <t>ヨウイン</t>
    </rPh>
    <rPh sb="71" eb="74">
      <t>ゲスイドウ</t>
    </rPh>
    <rPh sb="74" eb="76">
      <t>ジギョウ</t>
    </rPh>
    <rPh sb="80" eb="82">
      <t>コウエイ</t>
    </rPh>
    <rPh sb="82" eb="84">
      <t>キギョウ</t>
    </rPh>
    <rPh sb="84" eb="85">
      <t>サイ</t>
    </rPh>
    <rPh sb="85" eb="86">
      <t>ナド</t>
    </rPh>
    <rPh sb="87" eb="89">
      <t>ショウカン</t>
    </rPh>
    <rPh sb="90" eb="91">
      <t>カカ</t>
    </rPh>
    <rPh sb="92" eb="94">
      <t>イッパン</t>
    </rPh>
    <rPh sb="94" eb="96">
      <t>カイケイ</t>
    </rPh>
    <rPh sb="99" eb="101">
      <t>クリダ</t>
    </rPh>
    <rPh sb="101" eb="102">
      <t>キン</t>
    </rPh>
    <rPh sb="103" eb="104">
      <t>カンガ</t>
    </rPh>
    <rPh sb="147" eb="149">
      <t>ショウカン</t>
    </rPh>
    <rPh sb="149" eb="150">
      <t>ガク</t>
    </rPh>
    <rPh sb="168" eb="169">
      <t>シン</t>
    </rPh>
    <rPh sb="169" eb="170">
      <t>ハツ</t>
    </rPh>
    <rPh sb="170" eb="171">
      <t>サイ</t>
    </rPh>
    <rPh sb="172" eb="174">
      <t>ハッコウ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</si>
  <si>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</si>
  <si>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</si>
  <si>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</si>
  <si>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t>
    <phoneticPr fontId="5"/>
  </si>
  <si>
    <t>将来負担比率、有形固定資産減価償却率とも類似団体内平均値と比較して高い水準にある。これは、直近数年に整備した新たな施設の建設や、村上総合病院移転新築支援補助金に係る起債額が増加したためである。今後は緊急度・住民ニーズを的確に把握した事業の選択により、起債に大きく頼ることなく償還額以下での地方債発行に努めるとともに、公共施設総合管理計画に基づき、引き続き施設の老朽化対策に取り組んでいく。</t>
    <rPh sb="64" eb="66">
      <t>ムラカミ</t>
    </rPh>
    <rPh sb="66" eb="68">
      <t>ソウゴウ</t>
    </rPh>
    <rPh sb="68" eb="70">
      <t>ビョウイン</t>
    </rPh>
    <rPh sb="76" eb="79">
      <t>ホジョキン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</si>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</sst>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xmlns:c16r2="http://schemas.microsoft.com/office/drawing/2015/06/chart">
            <c:ext xmlns:c16="http://schemas.microsoft.com/office/drawing/2014/chart" uri="{C3380CC4-5D6E-409C-BE32-E72D297353CC}">
              <c16:uniqueId val="{00000000-24B2-4335-8D98-46E6C479B3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60237</c:v>
                </c:pt>
                <c:pt idx="1">
                  <c:v>58458</c:v>
                </c:pt>
                <c:pt idx="2">
                  <c:v>74915</c:v>
                </c:pt>
                <c:pt idx="3">
                  <c:v>90206</c:v>
                </c:pt>
                <c:pt idx="4">
                  <c:v>76492</c:v>
                </c:pt>
              </c:numCache>
            </c:numRef>
          </c:val>
          <c:smooth val="0"/>
          <c:extLst xmlns:c16r2="http://schemas.microsoft.com/office/drawing/2015/06/chart">
            <c:ext xmlns:c16="http://schemas.microsoft.com/office/drawing/2014/chart" uri="{C3380CC4-5D6E-409C-BE32-E72D297353CC}">
              <c16:uniqueId val="{00000001-24B2-4335-8D98-46E6C479B3C1}"/>
            </c:ext>
          </c:extLst>
        </c:ser>
        <c:dLbls>
          <c:showLegendKey val="0"/>
          <c:showVal val="0"/>
          <c:showCatName val="0"/>
          <c:showSerName val="0"/>
          <c:showPercent val="0"/>
          <c:showBubbleSize val="0"/>
        </c:dLbls>
        <c:marker val="1"/>
        <c:smooth val="0"/>
        <c:axId val="219544768"/>
        <c:axId val="219545552"/>
      </c:lineChart>
      <c:catAx>
        <c:axId val="219544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545552"/>
        <c:crosses val="autoZero"/>
        <c:auto val="1"/>
        <c:lblAlgn val="ctr"/>
        <c:lblOffset val="100"/>
        <c:tickLblSkip val="1"/>
        <c:tickMarkSkip val="1"/>
        <c:noMultiLvlLbl val="0"/>
      </c:catAx>
      <c:valAx>
        <c:axId val="21954555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544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6.3</c:v>
                </c:pt>
                <c:pt idx="1">
                  <c:v>4.95</c:v>
                </c:pt>
                <c:pt idx="2">
                  <c:v>3.17</c:v>
                </c:pt>
                <c:pt idx="3">
                  <c:v>4.2300000000000004</c:v>
                </c:pt>
                <c:pt idx="4">
                  <c:v>6.52</c:v>
                </c:pt>
              </c:numCache>
            </c:numRef>
          </c:val>
          <c:extLst xmlns:c16r2="http://schemas.microsoft.com/office/drawing/2015/06/chart">
            <c:ext xmlns:c16="http://schemas.microsoft.com/office/drawing/2014/chart" uri="{C3380CC4-5D6E-409C-BE32-E72D297353CC}">
              <c16:uniqueId val="{00000000-4CFB-4173-8B38-12CCBC0EF3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8.07</c:v>
                </c:pt>
                <c:pt idx="1">
                  <c:v>6.87</c:v>
                </c:pt>
                <c:pt idx="2">
                  <c:v>2.52</c:v>
                </c:pt>
                <c:pt idx="3">
                  <c:v>7.86</c:v>
                </c:pt>
                <c:pt idx="4">
                  <c:v>11.25</c:v>
                </c:pt>
              </c:numCache>
            </c:numRef>
          </c:val>
          <c:extLst xmlns:c16r2="http://schemas.microsoft.com/office/drawing/2015/06/chart">
            <c:ext xmlns:c16="http://schemas.microsoft.com/office/drawing/2014/chart" uri="{C3380CC4-5D6E-409C-BE32-E72D297353CC}">
              <c16:uniqueId val="{00000001-4CFB-4173-8B38-12CCBC0EF3CF}"/>
            </c:ext>
          </c:extLst>
        </c:ser>
        <c:dLbls>
          <c:showLegendKey val="0"/>
          <c:showVal val="0"/>
          <c:showCatName val="0"/>
          <c:showSerName val="0"/>
          <c:showPercent val="0"/>
          <c:showBubbleSize val="0"/>
        </c:dLbls>
        <c:gapWidth val="250"/>
        <c:overlap val="100"/>
        <c:axId val="219547512"/>
        <c:axId val="219542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-7.63</c:v>
                </c:pt>
                <c:pt idx="1">
                  <c:v>-2.85</c:v>
                </c:pt>
                <c:pt idx="2">
                  <c:v>-6.26</c:v>
                </c:pt>
                <c:pt idx="3">
                  <c:v>6.38</c:v>
                </c:pt>
                <c:pt idx="4">
                  <c:v>5.71</c:v>
                </c:pt>
              </c:numCache>
            </c:numRef>
          </c:val>
          <c:smooth val="0"/>
          <c:extLst xmlns:c16r2="http://schemas.microsoft.com/office/drawing/2015/06/chart">
            <c:ext xmlns:c16="http://schemas.microsoft.com/office/drawing/2014/chart" uri="{C3380CC4-5D6E-409C-BE32-E72D297353CC}">
              <c16:uniqueId val="{00000002-4CFB-4173-8B38-12CCBC0EF3CF}"/>
            </c:ext>
          </c:extLst>
        </c:ser>
        <c:dLbls>
          <c:showLegendKey val="0"/>
          <c:showVal val="0"/>
          <c:showCatName val="0"/>
          <c:showSerName val="0"/>
          <c:showPercent val="0"/>
          <c:showBubbleSize val="0"/>
        </c:dLbls>
        <c:marker val="1"/>
        <c:smooth val="0"/>
        <c:axId val="219547512"/>
        <c:axId val="219542024"/>
      </c:lineChart>
      <c:catAx>
        <c:axId val="21954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9542024"/>
        <c:crosses val="autoZero"/>
        <c:auto val="1"/>
        <c:lblAlgn val="ctr"/>
        <c:lblOffset val="100"/>
        <c:tickLblSkip val="1"/>
        <c:tickMarkSkip val="1"/>
        <c:noMultiLvlLbl val="0"/>
      </c:catAx>
      <c:valAx>
        <c:axId val="219542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547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0.04</c:v>
                </c:pt>
                <c:pt idx="4">
                  <c:v>#N/A</c:v>
                </c:pt>
                <c:pt idx="5">
                  <c:v>7.0000000000000007E-2</c:v>
                </c:pt>
                <c:pt idx="6">
                  <c:v>#N/A</c:v>
                </c:pt>
                <c:pt idx="7">
                  <c:v>0.1</c:v>
                </c:pt>
                <c:pt idx="8">
                  <c:v>#N/A</c:v>
                </c:pt>
                <c:pt idx="9">
                  <c:v>0.04</c:v>
                </c:pt>
              </c:numCache>
            </c:numRef>
          </c:val>
          <c:extLst xmlns:c16r2="http://schemas.microsoft.com/office/drawing/2015/06/chart">
            <c:ext xmlns:c16="http://schemas.microsoft.com/office/drawing/2014/chart" uri="{C3380CC4-5D6E-409C-BE32-E72D297353CC}">
              <c16:uniqueId val="{00000000-9651-4277-9697-76B0FE6475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651-4277-9697-76B0FE64751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0.16</c:v>
                </c:pt>
                <c:pt idx="4">
                  <c:v>#N/A</c:v>
                </c:pt>
                <c:pt idx="5">
                  <c:v>0.06</c:v>
                </c:pt>
                <c:pt idx="6">
                  <c:v>#N/A</c:v>
                </c:pt>
                <c:pt idx="7">
                  <c:v>0.03</c:v>
                </c:pt>
                <c:pt idx="8">
                  <c:v>#N/A</c:v>
                </c:pt>
                <c:pt idx="9">
                  <c:v>0.06</c:v>
                </c:pt>
              </c:numCache>
            </c:numRef>
          </c:val>
          <c:extLst xmlns:c16r2="http://schemas.microsoft.com/office/drawing/2015/06/chart">
            <c:ext xmlns:c16="http://schemas.microsoft.com/office/drawing/2014/chart" uri="{C3380CC4-5D6E-409C-BE32-E72D297353CC}">
              <c16:uniqueId val="{00000002-9651-4277-9697-76B0FE64751C}"/>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0.12</c:v>
                </c:pt>
                <c:pt idx="4">
                  <c:v>#N/A</c:v>
                </c:pt>
                <c:pt idx="5">
                  <c:v>7.0000000000000007E-2</c:v>
                </c:pt>
                <c:pt idx="6">
                  <c:v>#N/A</c:v>
                </c:pt>
                <c:pt idx="7">
                  <c:v>0.06</c:v>
                </c:pt>
                <c:pt idx="8">
                  <c:v>#N/A</c:v>
                </c:pt>
                <c:pt idx="9">
                  <c:v>0.13</c:v>
                </c:pt>
              </c:numCache>
            </c:numRef>
          </c:val>
          <c:extLst xmlns:c16r2="http://schemas.microsoft.com/office/drawing/2015/06/chart">
            <c:ext xmlns:c16="http://schemas.microsoft.com/office/drawing/2014/chart" uri="{C3380CC4-5D6E-409C-BE32-E72D297353CC}">
              <c16:uniqueId val="{00000003-9651-4277-9697-76B0FE64751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0.41</c:v>
                </c:pt>
                <c:pt idx="2">
                  <c:v>#N/A</c:v>
                </c:pt>
                <c:pt idx="3">
                  <c:v>0.21</c:v>
                </c:pt>
                <c:pt idx="4">
                  <c:v>#N/A</c:v>
                </c:pt>
                <c:pt idx="5">
                  <c:v>0.15</c:v>
                </c:pt>
                <c:pt idx="6">
                  <c:v>#N/A</c:v>
                </c:pt>
                <c:pt idx="7">
                  <c:v>0.2</c:v>
                </c:pt>
                <c:pt idx="8">
                  <c:v>#N/A</c:v>
                </c:pt>
                <c:pt idx="9">
                  <c:v>0.26</c:v>
                </c:pt>
              </c:numCache>
            </c:numRef>
          </c:val>
          <c:extLst xmlns:c16r2="http://schemas.microsoft.com/office/drawing/2015/06/chart">
            <c:ext xmlns:c16="http://schemas.microsoft.com/office/drawing/2014/chart" uri="{C3380CC4-5D6E-409C-BE32-E72D297353CC}">
              <c16:uniqueId val="{00000004-9651-4277-9697-76B0FE64751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0.85</c:v>
                </c:pt>
                <c:pt idx="2">
                  <c:v>#N/A</c:v>
                </c:pt>
                <c:pt idx="3">
                  <c:v>0.9</c:v>
                </c:pt>
                <c:pt idx="4">
                  <c:v>#N/A</c:v>
                </c:pt>
                <c:pt idx="5">
                  <c:v>1.35</c:v>
                </c:pt>
                <c:pt idx="6">
                  <c:v>#N/A</c:v>
                </c:pt>
                <c:pt idx="7">
                  <c:v>1.65</c:v>
                </c:pt>
                <c:pt idx="8">
                  <c:v>#N/A</c:v>
                </c:pt>
                <c:pt idx="9">
                  <c:v>0.82</c:v>
                </c:pt>
              </c:numCache>
            </c:numRef>
          </c:val>
          <c:extLst xmlns:c16r2="http://schemas.microsoft.com/office/drawing/2015/06/chart">
            <c:ext xmlns:c16="http://schemas.microsoft.com/office/drawing/2014/chart" uri="{C3380CC4-5D6E-409C-BE32-E72D297353CC}">
              <c16:uniqueId val="{00000005-9651-4277-9697-76B0FE64751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0.54</c:v>
                </c:pt>
                <c:pt idx="2">
                  <c:v>#N/A</c:v>
                </c:pt>
                <c:pt idx="3">
                  <c:v>1.1499999999999999</c:v>
                </c:pt>
                <c:pt idx="4">
                  <c:v>#N/A</c:v>
                </c:pt>
                <c:pt idx="5">
                  <c:v>1.57</c:v>
                </c:pt>
                <c:pt idx="6">
                  <c:v>#N/A</c:v>
                </c:pt>
                <c:pt idx="7">
                  <c:v>1.17</c:v>
                </c:pt>
                <c:pt idx="8">
                  <c:v>#N/A</c:v>
                </c:pt>
                <c:pt idx="9">
                  <c:v>0.83</c:v>
                </c:pt>
              </c:numCache>
            </c:numRef>
          </c:val>
          <c:extLst xmlns:c16r2="http://schemas.microsoft.com/office/drawing/2015/06/chart">
            <c:ext xmlns:c16="http://schemas.microsoft.com/office/drawing/2014/chart" uri="{C3380CC4-5D6E-409C-BE32-E72D297353CC}">
              <c16:uniqueId val="{00000006-9651-4277-9697-76B0FE64751C}"/>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2.52</c:v>
                </c:pt>
                <c:pt idx="2">
                  <c:v>#N/A</c:v>
                </c:pt>
                <c:pt idx="3">
                  <c:v>2.25</c:v>
                </c:pt>
                <c:pt idx="4">
                  <c:v>#N/A</c:v>
                </c:pt>
                <c:pt idx="5">
                  <c:v>2.48</c:v>
                </c:pt>
                <c:pt idx="6">
                  <c:v>#N/A</c:v>
                </c:pt>
                <c:pt idx="7">
                  <c:v>2.78</c:v>
                </c:pt>
                <c:pt idx="8">
                  <c:v>#N/A</c:v>
                </c:pt>
                <c:pt idx="9">
                  <c:v>2.69</c:v>
                </c:pt>
              </c:numCache>
            </c:numRef>
          </c:val>
          <c:extLst xmlns:c16r2="http://schemas.microsoft.com/office/drawing/2015/06/chart">
            <c:ext xmlns:c16="http://schemas.microsoft.com/office/drawing/2014/chart" uri="{C3380CC4-5D6E-409C-BE32-E72D297353CC}">
              <c16:uniqueId val="{00000007-9651-4277-9697-76B0FE6475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6.27</c:v>
                </c:pt>
                <c:pt idx="2">
                  <c:v>#N/A</c:v>
                </c:pt>
                <c:pt idx="3">
                  <c:v>4.91</c:v>
                </c:pt>
                <c:pt idx="4">
                  <c:v>#N/A</c:v>
                </c:pt>
                <c:pt idx="5">
                  <c:v>3.13</c:v>
                </c:pt>
                <c:pt idx="6">
                  <c:v>#N/A</c:v>
                </c:pt>
                <c:pt idx="7">
                  <c:v>4.17</c:v>
                </c:pt>
                <c:pt idx="8">
                  <c:v>#N/A</c:v>
                </c:pt>
                <c:pt idx="9">
                  <c:v>6.49</c:v>
                </c:pt>
              </c:numCache>
            </c:numRef>
          </c:val>
          <c:extLst xmlns:c16r2="http://schemas.microsoft.com/office/drawing/2015/06/chart">
            <c:ext xmlns:c16="http://schemas.microsoft.com/office/drawing/2014/chart" uri="{C3380CC4-5D6E-409C-BE32-E72D297353CC}">
              <c16:uniqueId val="{00000008-9651-4277-9697-76B0FE64751C}"/>
            </c:ext>
          </c:extLst>
        </c:ser>
        <c:ser>
          <c:idx val="9"/>
          <c:order val="9"/>
          <c:tx>
            <c:strRef>
              <c:f>データシート!$A$36</c:f>
              <c:strCache>
                <c:ptCount val="1"/>
                <c:pt idx="0">
                  <c:v>土地取得特別会計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0.01</c:v>
                </c:pt>
                <c:pt idx="9">
                  <c:v>#N/A</c:v>
                </c:pt>
              </c:numCache>
            </c:numRef>
          </c:val>
          <c:extLst xmlns:c16r2="http://schemas.microsoft.com/office/drawing/2015/06/chart">
            <c:ext xmlns:c16="http://schemas.microsoft.com/office/drawing/2014/chart" uri="{C3380CC4-5D6E-409C-BE32-E72D297353CC}">
              <c16:uniqueId val="{00000009-9651-4277-9697-76B0FE64751C}"/>
            </c:ext>
          </c:extLst>
        </c:ser>
        <c:dLbls>
          <c:showLegendKey val="0"/>
          <c:showVal val="0"/>
          <c:showCatName val="0"/>
          <c:showSerName val="0"/>
          <c:showPercent val="0"/>
          <c:showBubbleSize val="0"/>
        </c:dLbls>
        <c:gapWidth val="150"/>
        <c:overlap val="100"/>
        <c:axId val="219547904"/>
        <c:axId val="219548296"/>
      </c:barChart>
      <c:catAx>
        <c:axId val="21954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9548296"/>
        <c:crosses val="autoZero"/>
        <c:auto val="1"/>
        <c:lblAlgn val="ctr"/>
        <c:lblOffset val="100"/>
        <c:tickLblSkip val="1"/>
        <c:tickMarkSkip val="1"/>
        <c:noMultiLvlLbl val="0"/>
      </c:catAx>
      <c:valAx>
        <c:axId val="219548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547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3919</c:v>
                </c:pt>
                <c:pt idx="5">
                  <c:v>3926</c:v>
                </c:pt>
                <c:pt idx="8">
                  <c:v>4100</c:v>
                </c:pt>
                <c:pt idx="11">
                  <c:v>4256</c:v>
                </c:pt>
                <c:pt idx="14">
                  <c:v>4324</c:v>
                </c:pt>
              </c:numCache>
            </c:numRef>
          </c:val>
          <c:extLst xmlns:c16r2="http://schemas.microsoft.com/office/drawing/2015/06/chart">
            <c:ext xmlns:c16="http://schemas.microsoft.com/office/drawing/2014/chart" uri="{C3380CC4-5D6E-409C-BE32-E72D297353CC}">
              <c16:uniqueId val="{00000000-D320-415D-8ED5-2919CA186C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320-415D-8ED5-2919CA186C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291</c:v>
                </c:pt>
                <c:pt idx="3">
                  <c:v>276</c:v>
                </c:pt>
                <c:pt idx="6">
                  <c:v>256</c:v>
                </c:pt>
                <c:pt idx="9">
                  <c:v>212</c:v>
                </c:pt>
                <c:pt idx="12">
                  <c:v>179</c:v>
                </c:pt>
              </c:numCache>
            </c:numRef>
          </c:val>
          <c:extLst xmlns:c16r2="http://schemas.microsoft.com/office/drawing/2015/06/chart">
            <c:ext xmlns:c16="http://schemas.microsoft.com/office/drawing/2014/chart" uri="{C3380CC4-5D6E-409C-BE32-E72D297353CC}">
              <c16:uniqueId val="{00000002-D320-415D-8ED5-2919CA186C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c:v>
                </c:pt>
                <c:pt idx="3">
                  <c:v>3</c:v>
                </c:pt>
                <c:pt idx="6">
                  <c:v>1</c:v>
                </c:pt>
                <c:pt idx="9">
                  <c:v>0</c:v>
                </c:pt>
                <c:pt idx="12">
                  <c:v>0</c:v>
                </c:pt>
              </c:numCache>
            </c:numRef>
          </c:val>
          <c:extLst xmlns:c16r2="http://schemas.microsoft.com/office/drawing/2015/06/chart">
            <c:ext xmlns:c16="http://schemas.microsoft.com/office/drawing/2014/chart" uri="{C3380CC4-5D6E-409C-BE32-E72D297353CC}">
              <c16:uniqueId val="{00000003-D320-415D-8ED5-2919CA186C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2246</c:v>
                </c:pt>
                <c:pt idx="3">
                  <c:v>2320</c:v>
                </c:pt>
                <c:pt idx="6">
                  <c:v>2637</c:v>
                </c:pt>
                <c:pt idx="9">
                  <c:v>2600</c:v>
                </c:pt>
                <c:pt idx="12">
                  <c:v>2902</c:v>
                </c:pt>
              </c:numCache>
            </c:numRef>
          </c:val>
          <c:extLst xmlns:c16r2="http://schemas.microsoft.com/office/drawing/2015/06/chart">
            <c:ext xmlns:c16="http://schemas.microsoft.com/office/drawing/2014/chart" uri="{C3380CC4-5D6E-409C-BE32-E72D297353CC}">
              <c16:uniqueId val="{00000004-D320-415D-8ED5-2919CA186C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320-415D-8ED5-2919CA186C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320-415D-8ED5-2919CA186C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3937</c:v>
                </c:pt>
                <c:pt idx="3">
                  <c:v>3568</c:v>
                </c:pt>
                <c:pt idx="6">
                  <c:v>3615</c:v>
                </c:pt>
                <c:pt idx="9">
                  <c:v>3659</c:v>
                </c:pt>
                <c:pt idx="12">
                  <c:v>3647</c:v>
                </c:pt>
              </c:numCache>
            </c:numRef>
          </c:val>
          <c:extLst xmlns:c16r2="http://schemas.microsoft.com/office/drawing/2015/06/chart">
            <c:ext xmlns:c16="http://schemas.microsoft.com/office/drawing/2014/chart" uri="{C3380CC4-5D6E-409C-BE32-E72D297353CC}">
              <c16:uniqueId val="{00000007-D320-415D-8ED5-2919CA186CD9}"/>
            </c:ext>
          </c:extLst>
        </c:ser>
        <c:dLbls>
          <c:showLegendKey val="0"/>
          <c:showVal val="0"/>
          <c:showCatName val="0"/>
          <c:showSerName val="0"/>
          <c:showPercent val="0"/>
          <c:showBubbleSize val="0"/>
        </c:dLbls>
        <c:gapWidth val="100"/>
        <c:overlap val="100"/>
        <c:axId val="219546728"/>
        <c:axId val="219542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2559</c:v>
                </c:pt>
                <c:pt idx="2">
                  <c:v>#N/A</c:v>
                </c:pt>
                <c:pt idx="3">
                  <c:v>#N/A</c:v>
                </c:pt>
                <c:pt idx="4">
                  <c:v>2241</c:v>
                </c:pt>
                <c:pt idx="5">
                  <c:v>#N/A</c:v>
                </c:pt>
                <c:pt idx="6">
                  <c:v>#N/A</c:v>
                </c:pt>
                <c:pt idx="7">
                  <c:v>2409</c:v>
                </c:pt>
                <c:pt idx="8">
                  <c:v>#N/A</c:v>
                </c:pt>
                <c:pt idx="9">
                  <c:v>#N/A</c:v>
                </c:pt>
                <c:pt idx="10">
                  <c:v>2215</c:v>
                </c:pt>
                <c:pt idx="11">
                  <c:v>#N/A</c:v>
                </c:pt>
                <c:pt idx="12">
                  <c:v>#N/A</c:v>
                </c:pt>
                <c:pt idx="13">
                  <c:v>2404</c:v>
                </c:pt>
                <c:pt idx="14">
                  <c:v>#N/A</c:v>
                </c:pt>
              </c:numCache>
            </c:numRef>
          </c:val>
          <c:smooth val="0"/>
          <c:extLst xmlns:c16r2="http://schemas.microsoft.com/office/drawing/2015/06/chart">
            <c:ext xmlns:c16="http://schemas.microsoft.com/office/drawing/2014/chart" uri="{C3380CC4-5D6E-409C-BE32-E72D297353CC}">
              <c16:uniqueId val="{00000008-D320-415D-8ED5-2919CA186CD9}"/>
            </c:ext>
          </c:extLst>
        </c:ser>
        <c:dLbls>
          <c:showLegendKey val="0"/>
          <c:showVal val="0"/>
          <c:showCatName val="0"/>
          <c:showSerName val="0"/>
          <c:showPercent val="0"/>
          <c:showBubbleSize val="0"/>
        </c:dLbls>
        <c:marker val="1"/>
        <c:smooth val="0"/>
        <c:axId val="219546728"/>
        <c:axId val="219542416"/>
      </c:lineChart>
      <c:catAx>
        <c:axId val="219546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9542416"/>
        <c:crosses val="autoZero"/>
        <c:auto val="1"/>
        <c:lblAlgn val="ctr"/>
        <c:lblOffset val="100"/>
        <c:tickLblSkip val="1"/>
        <c:tickMarkSkip val="1"/>
        <c:noMultiLvlLbl val="0"/>
      </c:catAx>
      <c:valAx>
        <c:axId val="219542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546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50417</c:v>
                </c:pt>
                <c:pt idx="5">
                  <c:v>49066</c:v>
                </c:pt>
                <c:pt idx="8">
                  <c:v>49144</c:v>
                </c:pt>
                <c:pt idx="11">
                  <c:v>48699</c:v>
                </c:pt>
                <c:pt idx="14">
                  <c:v>46944</c:v>
                </c:pt>
              </c:numCache>
            </c:numRef>
          </c:val>
          <c:extLst xmlns:c16r2="http://schemas.microsoft.com/office/drawing/2015/06/chart">
            <c:ext xmlns:c16="http://schemas.microsoft.com/office/drawing/2014/chart" uri="{C3380CC4-5D6E-409C-BE32-E72D297353CC}">
              <c16:uniqueId val="{00000000-C5A7-43BB-A0EF-8288CB07CC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260</c:v>
                </c:pt>
                <c:pt idx="5">
                  <c:v>239</c:v>
                </c:pt>
                <c:pt idx="8">
                  <c:v>185</c:v>
                </c:pt>
                <c:pt idx="11">
                  <c:v>145</c:v>
                </c:pt>
                <c:pt idx="14">
                  <c:v>107</c:v>
                </c:pt>
              </c:numCache>
            </c:numRef>
          </c:val>
          <c:extLst xmlns:c16r2="http://schemas.microsoft.com/office/drawing/2015/06/chart">
            <c:ext xmlns:c16="http://schemas.microsoft.com/office/drawing/2014/chart" uri="{C3380CC4-5D6E-409C-BE32-E72D297353CC}">
              <c16:uniqueId val="{00000001-C5A7-43BB-A0EF-8288CB07CC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10106</c:v>
                </c:pt>
                <c:pt idx="5">
                  <c:v>9685</c:v>
                </c:pt>
                <c:pt idx="8">
                  <c:v>8607</c:v>
                </c:pt>
                <c:pt idx="11">
                  <c:v>7795</c:v>
                </c:pt>
                <c:pt idx="14">
                  <c:v>7726</c:v>
                </c:pt>
              </c:numCache>
            </c:numRef>
          </c:val>
          <c:extLst xmlns:c16r2="http://schemas.microsoft.com/office/drawing/2015/06/chart">
            <c:ext xmlns:c16="http://schemas.microsoft.com/office/drawing/2014/chart" uri="{C3380CC4-5D6E-409C-BE32-E72D297353CC}">
              <c16:uniqueId val="{00000002-C5A7-43BB-A0EF-8288CB07CC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5A7-43BB-A0EF-8288CB07CC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5A7-43BB-A0EF-8288CB07CC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5A7-43BB-A0EF-8288CB07CC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6184</c:v>
                </c:pt>
                <c:pt idx="3">
                  <c:v>6469</c:v>
                </c:pt>
                <c:pt idx="6">
                  <c:v>6179</c:v>
                </c:pt>
                <c:pt idx="9">
                  <c:v>5983</c:v>
                </c:pt>
                <c:pt idx="12">
                  <c:v>5922</c:v>
                </c:pt>
              </c:numCache>
            </c:numRef>
          </c:val>
          <c:extLst xmlns:c16r2="http://schemas.microsoft.com/office/drawing/2015/06/chart">
            <c:ext xmlns:c16="http://schemas.microsoft.com/office/drawing/2014/chart" uri="{C3380CC4-5D6E-409C-BE32-E72D297353CC}">
              <c16:uniqueId val="{00000006-C5A7-43BB-A0EF-8288CB07CC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c:v>
                </c:pt>
                <c:pt idx="3">
                  <c:v>73</c:v>
                </c:pt>
                <c:pt idx="6">
                  <c:v>314</c:v>
                </c:pt>
                <c:pt idx="9">
                  <c:v>313</c:v>
                </c:pt>
                <c:pt idx="12">
                  <c:v>351</c:v>
                </c:pt>
              </c:numCache>
            </c:numRef>
          </c:val>
          <c:extLst xmlns:c16r2="http://schemas.microsoft.com/office/drawing/2015/06/chart">
            <c:ext xmlns:c16="http://schemas.microsoft.com/office/drawing/2014/chart" uri="{C3380CC4-5D6E-409C-BE32-E72D297353CC}">
              <c16:uniqueId val="{00000007-C5A7-43BB-A0EF-8288CB07CC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40323</c:v>
                </c:pt>
                <c:pt idx="3">
                  <c:v>39332</c:v>
                </c:pt>
                <c:pt idx="6">
                  <c:v>38974</c:v>
                </c:pt>
                <c:pt idx="9">
                  <c:v>36352</c:v>
                </c:pt>
                <c:pt idx="12">
                  <c:v>34787</c:v>
                </c:pt>
              </c:numCache>
            </c:numRef>
          </c:val>
          <c:extLst xmlns:c16r2="http://schemas.microsoft.com/office/drawing/2015/06/chart">
            <c:ext xmlns:c16="http://schemas.microsoft.com/office/drawing/2014/chart" uri="{C3380CC4-5D6E-409C-BE32-E72D297353CC}">
              <c16:uniqueId val="{00000008-C5A7-43BB-A0EF-8288CB07CC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1722</c:v>
                </c:pt>
                <c:pt idx="3">
                  <c:v>1476</c:v>
                </c:pt>
                <c:pt idx="6">
                  <c:v>1294</c:v>
                </c:pt>
                <c:pt idx="9">
                  <c:v>1087</c:v>
                </c:pt>
                <c:pt idx="12">
                  <c:v>911</c:v>
                </c:pt>
              </c:numCache>
            </c:numRef>
          </c:val>
          <c:extLst xmlns:c16r2="http://schemas.microsoft.com/office/drawing/2015/06/chart">
            <c:ext xmlns:c16="http://schemas.microsoft.com/office/drawing/2014/chart" uri="{C3380CC4-5D6E-409C-BE32-E72D297353CC}">
              <c16:uniqueId val="{00000009-C5A7-43BB-A0EF-8288CB07CC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33346</c:v>
                </c:pt>
                <c:pt idx="3">
                  <c:v>32637</c:v>
                </c:pt>
                <c:pt idx="6">
                  <c:v>32437</c:v>
                </c:pt>
                <c:pt idx="9">
                  <c:v>33937</c:v>
                </c:pt>
                <c:pt idx="12">
                  <c:v>34400</c:v>
                </c:pt>
              </c:numCache>
            </c:numRef>
          </c:val>
          <c:extLst xmlns:c16r2="http://schemas.microsoft.com/office/drawing/2015/06/chart">
            <c:ext xmlns:c16="http://schemas.microsoft.com/office/drawing/2014/chart" uri="{C3380CC4-5D6E-409C-BE32-E72D297353CC}">
              <c16:uniqueId val="{0000000A-C5A7-43BB-A0EF-8288CB07CC25}"/>
            </c:ext>
          </c:extLst>
        </c:ser>
        <c:dLbls>
          <c:showLegendKey val="0"/>
          <c:showVal val="0"/>
          <c:showCatName val="0"/>
          <c:showSerName val="0"/>
          <c:showPercent val="0"/>
          <c:showBubbleSize val="0"/>
        </c:dLbls>
        <c:gapWidth val="100"/>
        <c:overlap val="100"/>
        <c:axId val="219548688"/>
        <c:axId val="219541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20826</c:v>
                </c:pt>
                <c:pt idx="2">
                  <c:v>#N/A</c:v>
                </c:pt>
                <c:pt idx="3">
                  <c:v>#N/A</c:v>
                </c:pt>
                <c:pt idx="4">
                  <c:v>20998</c:v>
                </c:pt>
                <c:pt idx="5">
                  <c:v>#N/A</c:v>
                </c:pt>
                <c:pt idx="6">
                  <c:v>#N/A</c:v>
                </c:pt>
                <c:pt idx="7">
                  <c:v>21261</c:v>
                </c:pt>
                <c:pt idx="8">
                  <c:v>#N/A</c:v>
                </c:pt>
                <c:pt idx="9">
                  <c:v>#N/A</c:v>
                </c:pt>
                <c:pt idx="10">
                  <c:v>21033</c:v>
                </c:pt>
                <c:pt idx="11">
                  <c:v>#N/A</c:v>
                </c:pt>
                <c:pt idx="12">
                  <c:v>#N/A</c:v>
                </c:pt>
                <c:pt idx="13">
                  <c:v>21594</c:v>
                </c:pt>
                <c:pt idx="14">
                  <c:v>#N/A</c:v>
                </c:pt>
              </c:numCache>
            </c:numRef>
          </c:val>
          <c:smooth val="0"/>
          <c:extLst xmlns:c16r2="http://schemas.microsoft.com/office/drawing/2015/06/chart">
            <c:ext xmlns:c16="http://schemas.microsoft.com/office/drawing/2014/chart" uri="{C3380CC4-5D6E-409C-BE32-E72D297353CC}">
              <c16:uniqueId val="{0000000B-C5A7-43BB-A0EF-8288CB07CC25}"/>
            </c:ext>
          </c:extLst>
        </c:ser>
        <c:dLbls>
          <c:showLegendKey val="0"/>
          <c:showVal val="0"/>
          <c:showCatName val="0"/>
          <c:showSerName val="0"/>
          <c:showPercent val="0"/>
          <c:showBubbleSize val="0"/>
        </c:dLbls>
        <c:marker val="1"/>
        <c:smooth val="0"/>
        <c:axId val="219548688"/>
        <c:axId val="219541240"/>
      </c:lineChart>
      <c:catAx>
        <c:axId val="21954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9541240"/>
        <c:crosses val="autoZero"/>
        <c:auto val="1"/>
        <c:lblAlgn val="ctr"/>
        <c:lblOffset val="100"/>
        <c:tickLblSkip val="1"/>
        <c:tickMarkSkip val="1"/>
        <c:noMultiLvlLbl val="0"/>
      </c:catAx>
      <c:valAx>
        <c:axId val="219541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54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545</c:v>
                </c:pt>
                <c:pt idx="1">
                  <c:v>1696</c:v>
                </c:pt>
                <c:pt idx="2">
                  <c:v>2431</c:v>
                </c:pt>
              </c:numCache>
            </c:numRef>
          </c:val>
          <c:extLst xmlns:c16r2="http://schemas.microsoft.com/office/drawing/2015/06/chart">
            <c:ext xmlns:c16="http://schemas.microsoft.com/office/drawing/2014/chart" uri="{C3380CC4-5D6E-409C-BE32-E72D297353CC}">
              <c16:uniqueId val="{00000000-FD85-4BA3-BBD2-02D0E41CE3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315</c:v>
                </c:pt>
                <c:pt idx="1">
                  <c:v>315</c:v>
                </c:pt>
                <c:pt idx="2">
                  <c:v>630</c:v>
                </c:pt>
              </c:numCache>
            </c:numRef>
          </c:val>
          <c:extLst xmlns:c16r2="http://schemas.microsoft.com/office/drawing/2015/06/chart">
            <c:ext xmlns:c16="http://schemas.microsoft.com/office/drawing/2014/chart" uri="{C3380CC4-5D6E-409C-BE32-E72D297353CC}">
              <c16:uniqueId val="{00000001-FD85-4BA3-BBD2-02D0E41CE3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6844</c:v>
                </c:pt>
                <c:pt idx="1">
                  <c:v>4617</c:v>
                </c:pt>
                <c:pt idx="2">
                  <c:v>3365</c:v>
                </c:pt>
              </c:numCache>
            </c:numRef>
          </c:val>
          <c:extLst xmlns:c16r2="http://schemas.microsoft.com/office/drawing/2015/06/chart">
            <c:ext xmlns:c16="http://schemas.microsoft.com/office/drawing/2014/chart" uri="{C3380CC4-5D6E-409C-BE32-E72D297353CC}">
              <c16:uniqueId val="{00000002-FD85-4BA3-BBD2-02D0E41CE38D}"/>
            </c:ext>
          </c:extLst>
        </c:ser>
        <c:dLbls>
          <c:showLegendKey val="0"/>
          <c:showVal val="0"/>
          <c:showCatName val="0"/>
          <c:showSerName val="0"/>
          <c:showPercent val="0"/>
          <c:showBubbleSize val="0"/>
        </c:dLbls>
        <c:gapWidth val="120"/>
        <c:overlap val="100"/>
        <c:axId val="224372080"/>
        <c:axId val="224367768"/>
      </c:barChart>
      <c:catAx>
        <c:axId val="22437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4367768"/>
        <c:crosses val="autoZero"/>
        <c:auto val="1"/>
        <c:lblAlgn val="ctr"/>
        <c:lblOffset val="100"/>
        <c:tickLblSkip val="1"/>
        <c:tickMarkSkip val="1"/>
        <c:noMultiLvlLbl val="0"/>
      </c:catAx>
      <c:valAx>
        <c:axId val="224367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4372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B74-440D-B4B5-5FF395F15CCF}"/>
                </c:ext>
                <c:ext xmlns:c15="http://schemas.microsoft.com/office/drawing/2012/chart" uri="{CE6537A1-D6FC-4f65-9D91-7224C49458BB}">
                  <c15:dlblFieldTable>
                    <c15:dlblFTEntry>
                      <c15:txfldGUID>{A9658050-430A-498F-942C-746C0D61F7E4}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B74-440D-B4B5-5FF395F15CCF}"/>
                </c:ext>
                <c:ext xmlns:c15="http://schemas.microsoft.com/office/drawing/2012/chart" uri="{CE6537A1-D6FC-4f65-9D91-7224C49458BB}">
                  <c15:dlblFieldTable>
                    <c15:dlblFTEntry>
                      <c15:txfldGUID>{66509D69-31DC-420E-BB22-9DB83329ABAA}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B74-440D-B4B5-5FF395F15CCF}"/>
                </c:ext>
                <c:ext xmlns:c15="http://schemas.microsoft.com/office/drawing/2012/chart" uri="{CE6537A1-D6FC-4f65-9D91-7224C49458BB}">
                  <c15:dlblFieldTable>
                    <c15:dlblFTEntry>
                      <c15:txfldGUID>{B6F1DA73-BB8B-4A5C-89EF-B4FE97520987}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B74-440D-B4B5-5FF395F15CCF}"/>
                </c:ext>
                <c:ext xmlns:c15="http://schemas.microsoft.com/office/drawing/2012/chart" uri="{CE6537A1-D6FC-4f65-9D91-7224C49458BB}">
                  <c15:dlblFieldTable>
                    <c15:dlblFTEntry>
                      <c15:txfldGUID>{1D03EBA0-BCE3-4C3C-A381-FFD4E653E6E5}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B74-440D-B4B5-5FF395F15CCF}"/>
                </c:ext>
                <c:ext xmlns:c15="http://schemas.microsoft.com/office/drawing/2012/chart" uri="{CE6537A1-D6FC-4f65-9D91-7224C49458BB}">
                  <c15:dlblFieldTable>
                    <c15:dlblFTEntry>
                      <c15:txfldGUID>{1F864F1D-342D-40F9-BEC4-CC2762BFCD86}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B74-440D-B4B5-5FF395F15CCF}"/>
                </c:ext>
                <c:ext xmlns:c15="http://schemas.microsoft.com/office/drawing/2012/chart" uri="{CE6537A1-D6FC-4f65-9D91-7224C49458BB}">
                  <c15:layout/>
                  <c15:dlblFieldTable>
                    <c15:dlblFTEntry>
                      <c15:txfldGUID>{43F595AD-39E9-4C36-ABC7-459711B8D6AD}</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3.5912714418554939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B74-440D-B4B5-5FF395F15CCF}"/>
                </c:ext>
                <c:ext xmlns:c15="http://schemas.microsoft.com/office/drawing/2012/chart" uri="{CE6537A1-D6FC-4f65-9D91-7224C49458BB}">
                  <c15:layout/>
                  <c15:dlblFieldTable>
                    <c15:dlblFTEntry>
                      <c15:txfldGUID>{2A59F1A9-CB40-48AF-B70F-D001B9944B9B}</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4.1965403552895311E-2"/>
                  <c:y val="-5.458068375540084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B74-440D-B4B5-5FF395F15CCF}"/>
                </c:ext>
                <c:ext xmlns:c15="http://schemas.microsoft.com/office/drawing/2012/chart" uri="{CE6537A1-D6FC-4f65-9D91-7224C49458BB}">
                  <c15:layout/>
                  <c15:dlblFieldTable>
                    <c15:dlblFTEntry>
                      <c15:txfldGUID>{4A7835FA-F328-452C-A10E-054EAD6D4B44}</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1.8428106424351495E-2"/>
                  <c:y val="-7.4897400456329533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B74-440D-B4B5-5FF395F15CCF}"/>
                </c:ext>
                <c:ext xmlns:c15="http://schemas.microsoft.com/office/drawing/2012/chart" uri="{CE6537A1-D6FC-4f65-9D91-7224C49458BB}">
                  <c15:layout/>
                  <c15:dlblFieldTable>
                    <c15:dlblFTEntry>
                      <c15:txfldGUID>{C2CED479-F711-4D23-A496-928C6F205289}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51.1</c:v>
                </c:pt>
                <c:pt idx="16">
                  <c:v>65.2</c:v>
                </c:pt>
                <c:pt idx="24">
                  <c:v>65.900000000000006</c:v>
                </c:pt>
                <c:pt idx="32">
                  <c:v>65.900000000000006</c:v>
                </c:pt>
              </c:numCache>
            </c:numRef>
          </c:xVal>
          <c:yVal>
            <c:numRef>
              <c:f>公会計指標分析・財政指標組合せ分析表!$BP$51:$DC$51</c:f>
              <c:numCache>
                <c:formatCode>#,##0.0;"▲ "#,##0.0</c:formatCode>
                <c:ptCount val="40"/>
                <c:pt idx="8">
                  <c:v>116.5</c:v>
                </c:pt>
                <c:pt idx="16">
                  <c:v>120.5</c:v>
                </c:pt>
                <c:pt idx="24">
                  <c:v>121</c:v>
                </c:pt>
                <c:pt idx="32">
                  <c:v>124.4</c:v>
                </c:pt>
              </c:numCache>
            </c:numRef>
          </c:yVal>
          <c:smooth val="0"/>
          <c:extLst xmlns:c16r2="http://schemas.microsoft.com/office/drawing/2015/06/chart">
            <c:ext xmlns:c16="http://schemas.microsoft.com/office/drawing/2014/chart" uri="{C3380CC4-5D6E-409C-BE32-E72D297353CC}">
              <c16:uniqueId val="{00000009-EB74-440D-B4B5-5FF395F15C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B74-440D-B4B5-5FF395F15CCF}"/>
                </c:ext>
                <c:ext xmlns:c15="http://schemas.microsoft.com/office/drawing/2012/chart" uri="{CE6537A1-D6FC-4f65-9D91-7224C49458BB}">
                  <c15:dlblFieldTable>
                    <c15:dlblFTEntry>
                      <c15:txfldGUID>{4154CC25-8163-4E32-8629-157C474DB0DB}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B74-440D-B4B5-5FF395F15CCF}"/>
                </c:ext>
                <c:ext xmlns:c15="http://schemas.microsoft.com/office/drawing/2012/chart" uri="{CE6537A1-D6FC-4f65-9D91-7224C49458BB}">
                  <c15:dlblFieldTable>
                    <c15:dlblFTEntry>
                      <c15:txfldGUID>{55D8F7AC-338F-4467-BFA0-AC8A7097CB51}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B74-440D-B4B5-5FF395F15CCF}"/>
                </c:ext>
                <c:ext xmlns:c15="http://schemas.microsoft.com/office/drawing/2012/chart" uri="{CE6537A1-D6FC-4f65-9D91-7224C49458BB}">
                  <c15:dlblFieldTable>
                    <c15:dlblFTEntry>
                      <c15:txfldGUID>{8B620200-D2FB-4A48-A590-004AD49097C6}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B74-440D-B4B5-5FF395F15CCF}"/>
                </c:ext>
                <c:ext xmlns:c15="http://schemas.microsoft.com/office/drawing/2012/chart" uri="{CE6537A1-D6FC-4f65-9D91-7224C49458BB}">
                  <c15:dlblFieldTable>
                    <c15:dlblFTEntry>
                      <c15:txfldGUID>{A3B58F21-2E16-43EB-BBE8-BFC10EF975FE}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B74-440D-B4B5-5FF395F15CCF}"/>
                </c:ext>
                <c:ext xmlns:c15="http://schemas.microsoft.com/office/drawing/2012/chart" uri="{CE6537A1-D6FC-4f65-9D91-7224C49458BB}">
                  <c15:dlblFieldTable>
                    <c15:dlblFTEntry>
                      <c15:txfldGUID>{04974D42-4D85-45F3-9D56-DD3286627A04}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B74-440D-B4B5-5FF395F15CCF}"/>
                </c:ext>
                <c:ext xmlns:c15="http://schemas.microsoft.com/office/drawing/2012/chart" uri="{CE6537A1-D6FC-4f65-9D91-7224C49458BB}">
                  <c15:layout/>
                  <c15:dlblFieldTable>
                    <c15:dlblFTEntry>
                      <c15:txfldGUID>{A15C8DF2-1305-4D58-B0E4-5D75514EDB2D}</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B74-440D-B4B5-5FF395F15CCF}"/>
                </c:ext>
                <c:ext xmlns:c15="http://schemas.microsoft.com/office/drawing/2012/chart" uri="{CE6537A1-D6FC-4f65-9D91-7224C49458BB}">
                  <c15:layout/>
                  <c15:dlblFieldTable>
                    <c15:dlblFTEntry>
                      <c15:txfldGUID>{DBF37CDB-90EC-41A8-B2B0-5AAC7A655CB7}</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B74-440D-B4B5-5FF395F15CCF}"/>
                </c:ext>
                <c:ext xmlns:c15="http://schemas.microsoft.com/office/drawing/2012/chart" uri="{CE6537A1-D6FC-4f65-9D91-7224C49458BB}">
                  <c15:layout/>
                  <c15:dlblFieldTable>
                    <c15:dlblFTEntry>
                      <c15:txfldGUID>{A7A73ADD-9787-44CE-9F55-62935684AEF3}</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B74-440D-B4B5-5FF395F15CCF}"/>
                </c:ext>
                <c:ext xmlns:c15="http://schemas.microsoft.com/office/drawing/2012/chart" uri="{CE6537A1-D6FC-4f65-9D91-7224C49458BB}">
                  <c15:layout/>
                  <c15:dlblFieldTable>
                    <c15:dlblFTEntry>
                      <c15:txfldGUID>{15B021F6-ADE0-40C0-81FE-2D12CFAC6BF4}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58.9</c:v>
                </c:pt>
                <c:pt idx="24">
                  <c:v>59.9</c:v>
                </c:pt>
                <c:pt idx="32">
                  <c:v>60.7</c:v>
                </c:pt>
              </c:numCache>
            </c:numRef>
          </c:xVal>
          <c:yVal>
            <c:numRef>
              <c:f>公会計指標分析・財政指標組合せ分析表!$BP$55:$DC$55</c:f>
              <c:numCache>
                <c:formatCode>#,##0.0;"▲ "#,##0.0</c:formatCode>
                <c:ptCount val="40"/>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EB74-440D-B4B5-5FF395F15CCF}"/>
            </c:ext>
          </c:extLst>
        </c:ser>
        <c:dLbls>
          <c:showLegendKey val="0"/>
          <c:showVal val="1"/>
          <c:showCatName val="0"/>
          <c:showSerName val="0"/>
          <c:showPercent val="0"/>
          <c:showBubbleSize val="0"/>
        </c:dLbls>
        <c:axId val="224372472"/>
        <c:axId val="224366592"/>
      </c:scatterChart>
      <c:valAx>
        <c:axId val="224372472"/>
        <c:scaling>
          <c:orientation val="minMax"/>
          <c:max val="68"/>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366592"/>
        <c:crosses val="autoZero"/>
        <c:crossBetween val="midCat"/>
      </c:valAx>
      <c:valAx>
        <c:axId val="224366592"/>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4372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C9C-4A60-82F6-99247C59E6A2}"/>
                </c:ext>
                <c:ext xmlns:c15="http://schemas.microsoft.com/office/drawing/2012/chart" uri="{CE6537A1-D6FC-4f65-9D91-7224C49458BB}">
                  <c15:layout/>
                  <c15:dlblFieldTable>
                    <c15:dlblFTEntry>
                      <c15:txfldGUID>{0D8A4EEC-AEA7-4CBB-87DA-8C16848A1EFD}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C9C-4A60-82F6-99247C59E6A2}"/>
                </c:ext>
                <c:ext xmlns:c15="http://schemas.microsoft.com/office/drawing/2012/chart" uri="{CE6537A1-D6FC-4f65-9D91-7224C49458BB}">
                  <c15:dlblFieldTable>
                    <c15:dlblFTEntry>
                      <c15:txfldGUID>{C9AC25D5-2324-490F-83AB-DBF7A305B4AB}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C9C-4A60-82F6-99247C59E6A2}"/>
                </c:ext>
                <c:ext xmlns:c15="http://schemas.microsoft.com/office/drawing/2012/chart" uri="{CE6537A1-D6FC-4f65-9D91-7224C49458BB}">
                  <c15:dlblFieldTable>
                    <c15:dlblFTEntry>
                      <c15:txfldGUID>{0B8A4123-58B8-418A-B5AE-CC6EB04B6694}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C9C-4A60-82F6-99247C59E6A2}"/>
                </c:ext>
                <c:ext xmlns:c15="http://schemas.microsoft.com/office/drawing/2012/chart" uri="{CE6537A1-D6FC-4f65-9D91-7224C49458BB}">
                  <c15:dlblFieldTable>
                    <c15:dlblFTEntry>
                      <c15:txfldGUID>{3966F6E4-A222-4B69-91AD-88D7DB46B47A}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C9C-4A60-82F6-99247C59E6A2}"/>
                </c:ext>
                <c:ext xmlns:c15="http://schemas.microsoft.com/office/drawing/2012/chart" uri="{CE6537A1-D6FC-4f65-9D91-7224C49458BB}">
                  <c15:dlblFieldTable>
                    <c15:dlblFTEntry>
                      <c15:txfldGUID>{00B654C6-F342-4E14-8B68-D33BCE3168A9}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C9C-4A60-82F6-99247C59E6A2}"/>
                </c:ext>
                <c:ext xmlns:c15="http://schemas.microsoft.com/office/drawing/2012/chart" uri="{CE6537A1-D6FC-4f65-9D91-7224C49458BB}">
                  <c15:layout/>
                  <c15:dlblFieldTable>
                    <c15:dlblFTEntry>
                      <c15:txfldGUID>{D8F7FA77-2235-4B38-A5BC-8A007C24590C}</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3.98648644767918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C9C-4A60-82F6-99247C59E6A2}"/>
                </c:ext>
                <c:ext xmlns:c15="http://schemas.microsoft.com/office/drawing/2012/chart" uri="{CE6537A1-D6FC-4f65-9D91-7224C49458BB}">
                  <c15:layout/>
                  <c15:dlblFieldTable>
                    <c15:dlblFTEntry>
                      <c15:txfldGUID>{FFD1B13C-81AC-4E01-8F57-53DB56ACC0C2}</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C9C-4A60-82F6-99247C59E6A2}"/>
                </c:ext>
                <c:ext xmlns:c15="http://schemas.microsoft.com/office/drawing/2012/chart" uri="{CE6537A1-D6FC-4f65-9D91-7224C49458BB}">
                  <c15:layout/>
                  <c15:dlblFieldTable>
                    <c15:dlblFTEntry>
                      <c15:txfldGUID>{BD1811C3-A6BA-43F5-B10C-8B9E04B8750C}</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2.3403469867394482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C9C-4A60-82F6-99247C59E6A2}"/>
                </c:ext>
                <c:ext xmlns:c15="http://schemas.microsoft.com/office/drawing/2012/chart" uri="{CE6537A1-D6FC-4f65-9D91-7224C49458BB}">
                  <c15:layout/>
                  <c15:dlblFieldTable>
                    <c15:dlblFTEntry>
                      <c15:txfldGUID>{390F94FB-B004-4824-910E-5970EA1315F6}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13.7</c:v>
                </c:pt>
                <c:pt idx="16">
                  <c:v>13.3</c:v>
                </c:pt>
                <c:pt idx="24">
                  <c:v>12.9</c:v>
                </c:pt>
                <c:pt idx="32">
                  <c:v>13.4</c:v>
                </c:pt>
              </c:numCache>
            </c:numRef>
          </c:xVal>
          <c:yVal>
            <c:numRef>
              <c:f>公会計指標分析・財政指標組合せ分析表!$BP$73:$DC$73</c:f>
              <c:numCache>
                <c:formatCode>#,##0.0;"▲ "#,##0.0</c:formatCode>
                <c:ptCount val="40"/>
                <c:pt idx="0">
                  <c:v>112.6</c:v>
                </c:pt>
                <c:pt idx="8">
                  <c:v>116.5</c:v>
                </c:pt>
                <c:pt idx="16">
                  <c:v>120.5</c:v>
                </c:pt>
                <c:pt idx="24">
                  <c:v>121</c:v>
                </c:pt>
                <c:pt idx="32">
                  <c:v>124.4</c:v>
                </c:pt>
              </c:numCache>
            </c:numRef>
          </c:yVal>
          <c:smooth val="0"/>
          <c:extLst xmlns:c16r2="http://schemas.microsoft.com/office/drawing/2015/06/chart">
            <c:ext xmlns:c16="http://schemas.microsoft.com/office/drawing/2014/chart" uri="{C3380CC4-5D6E-409C-BE32-E72D297353CC}">
              <c16:uniqueId val="{00000009-0C9C-4A60-82F6-99247C59E6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C9C-4A60-82F6-99247C59E6A2}"/>
                </c:ext>
                <c:ext xmlns:c15="http://schemas.microsoft.com/office/drawing/2012/chart" uri="{CE6537A1-D6FC-4f65-9D91-7224C49458BB}">
                  <c15:layout/>
                  <c15:dlblFieldTable>
                    <c15:dlblFTEntry>
                      <c15:txfldGUID>{21F6842F-1007-4F22-8044-46DAA095FC80}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C9C-4A60-82F6-99247C59E6A2}"/>
                </c:ext>
                <c:ext xmlns:c15="http://schemas.microsoft.com/office/drawing/2012/chart" uri="{CE6537A1-D6FC-4f65-9D91-7224C49458BB}">
                  <c15:dlblFieldTable>
                    <c15:dlblFTEntry>
                      <c15:txfldGUID>{DB21DA1D-89E0-4A4F-A343-0A559C83BA2A}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C9C-4A60-82F6-99247C59E6A2}"/>
                </c:ext>
                <c:ext xmlns:c15="http://schemas.microsoft.com/office/drawing/2012/chart" uri="{CE6537A1-D6FC-4f65-9D91-7224C49458BB}">
                  <c15:dlblFieldTable>
                    <c15:dlblFTEntry>
                      <c15:txfldGUID>{4F38DB90-CFBE-49C5-BA51-0F99C568328D}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C9C-4A60-82F6-99247C59E6A2}"/>
                </c:ext>
                <c:ext xmlns:c15="http://schemas.microsoft.com/office/drawing/2012/chart" uri="{CE6537A1-D6FC-4f65-9D91-7224C49458BB}">
                  <c15:dlblFieldTable>
                    <c15:dlblFTEntry>
                      <c15:txfldGUID>{1CB66B39-8204-4934-AD12-A79F8A4CC976}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C9C-4A60-82F6-99247C59E6A2}"/>
                </c:ext>
                <c:ext xmlns:c15="http://schemas.microsoft.com/office/drawing/2012/chart" uri="{CE6537A1-D6FC-4f65-9D91-7224C49458BB}">
                  <c15:dlblFieldTable>
                    <c15:dlblFTEntry>
                      <c15:txfldGUID>{082E7C89-F7F8-42F2-A012-514754ECD42B}</c15:txfldGUID>
                      <c15:f>#REF!</c15:f>
                      <c15:dlblFieldTableCache>
                        <c:ptCount val="1"/>
                        <c:pt idx="0">
                          <c:v>#REF!</c:v>
                        </c:pt>
                      </c15:dlblFieldTableCache>
                    </c15:dlblFTEntry>
                  </c15:dlblFieldTable>
                  <c15:showDataLabelsRange val="0"/>
                </c:ext>
              </c:extLst>
            </c:dLbl>
            <c:dLbl>
              <c:idx val="8"/>
              <c:layout>
                <c:manualLayout>
                  <c:x val="-2.8699032338102753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C9C-4A60-82F6-99247C59E6A2}"/>
                </c:ext>
                <c:ext xmlns:c15="http://schemas.microsoft.com/office/drawing/2012/chart" uri="{CE6537A1-D6FC-4f65-9D91-7224C49458BB}">
                  <c15:layout/>
                  <c15:dlblFieldTable>
                    <c15:dlblFTEntry>
                      <c15:txfldGUID>{38A231B1-7C0A-4739-80A6-1C481B58001A}</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3.4696950900118546E-2"/>
                  <c:y val="-7.535377253482585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C9C-4A60-82F6-99247C59E6A2}"/>
                </c:ext>
                <c:ext xmlns:c15="http://schemas.microsoft.com/office/drawing/2012/chart" uri="{CE6537A1-D6FC-4f65-9D91-7224C49458BB}">
                  <c15:layout/>
                  <c15:dlblFieldTable>
                    <c15:dlblFTEntry>
                      <c15:txfldGUID>{44014929-46DE-41E4-9F42-8745E8A74C26}</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6.791220262660566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C9C-4A60-82F6-99247C59E6A2}"/>
                </c:ext>
                <c:ext xmlns:c15="http://schemas.microsoft.com/office/drawing/2012/chart" uri="{CE6537A1-D6FC-4f65-9D91-7224C49458BB}">
                  <c15:layout/>
                  <c15:dlblFieldTable>
                    <c15:dlblFTEntry>
                      <c15:txfldGUID>{8D9AA97F-2B22-4603-A84D-46A5868DD975}</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1570342725075584E-2"/>
                  <c:y val="-4.398396610195025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C9C-4A60-82F6-99247C59E6A2}"/>
                </c:ext>
                <c:ext xmlns:c15="http://schemas.microsoft.com/office/drawing/2012/chart" uri="{CE6537A1-D6FC-4f65-9D91-7224C49458BB}">
                  <c15:layout/>
                  <c15:dlblFieldTable>
                    <c15:dlblFTEntry>
                      <c15:txfldGUID>{5A26861D-6327-41C6-9DB1-8F6F0B59F820}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0C9C-4A60-82F6-99247C59E6A2}"/>
            </c:ext>
          </c:extLst>
        </c:ser>
        <c:dLbls>
          <c:showLegendKey val="0"/>
          <c:showVal val="1"/>
          <c:showCatName val="0"/>
          <c:showSerName val="0"/>
          <c:showPercent val="0"/>
          <c:showBubbleSize val="0"/>
        </c:dLbls>
        <c:axId val="224370512"/>
        <c:axId val="224368552"/>
      </c:scatterChart>
      <c:valAx>
        <c:axId val="224370512"/>
        <c:scaling>
          <c:orientation val="minMax"/>
          <c:max val="15.299999999999999"/>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368552"/>
        <c:crosses val="autoZero"/>
        <c:crossBetween val="midCat"/>
      </c:valAx>
      <c:valAx>
        <c:axId val="224368552"/>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43705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ほぼ横ばいで推移しているが、大規模事業債の償還開始に伴い、今後も数年程度高い状態が続く見込みである。また、公営企業債の元利償還金に対する繰入金についても依然として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過疎対策事業債等の交付税算入率の高い地方債を発行することで後年度の負担軽減を図るとともに、優良債であってもあくまで借入金であることを認識し計画的に利用することで、実質公債比率の改善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地方債発行の抑制により減少傾向にあったが、近年大型事業が重なり、増加傾向に転じている。また、将来負担額の過半を占める公営企業債等繰入見込額はわずかに減少しているものの、下水道整備の進捗により高止まりの傾向が続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基準財政需要額算入見込額は減少傾向にあるものの、交付税算入率の高い地方債発行に努めているため、今後も同程度の水準で推移する見込みである。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今後は更なる事業の選択と集中を推進し、起債に大きく頼ることなく償還額以下での地方債発行に努めるとともに、交付税措置のある地方債を活用し、後年度の財政負担の軽減を図る必要がある。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新潟県村上市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老朽化による施設の改修工事等のため、「村上市義務教育施設設備整備基金」から約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億円、「村上市社会福祉基金」から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億円、「村上市環境基金」から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予算に対する適正な基金の規模を念頭に、基金積み増し等による財政の健全な運営に努め、更に基金運用の見直しを図り、基金運用から生ずる収益の増収を図る。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また、ふるさと納税において返礼品の魅力向上や納税方法の拡充を図り増収に努める。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・村上市新潟県厚生農業協同組合連合会村上総合病院移転新築支援基金：新潟県厚生農業協同組合連合会村上総合病院の移転新築の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支援に要する資金に充てるための基金。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・村上市ふるさと応援基金：本市を応援しようとする個人又は団体から「ふるさと納税寄附金」として広く寄附金を募り、これを活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用して本市のまちづくりに関する事業を実施するための基金。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・村上市新潟県厚生農業協同組合連合会村上総合病院移転新築支援基金：基金条例の限度額を改定したことに伴い約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それぞれの基金は、個々の設置目的を達成するための財源の一つであると捉え、より有利な特定財源を模索しつつ運用する。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年度には豪雪対応等のため残高が大幅に減少したが、平成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年度には「村上市合併特例措置逓減対策準備基金」を廃止し、約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億円組み替えし、令和元年度には「村上市新潟県厚生農業協同組合連合会村上総合病院移転新築支援基金」において基金条例の限度額を改正したことに伴い、財政調整基金に約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億円組み替えたため増加した。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自然災害等の突発的な歳出不足に対応できるようにするため、額の多寡に関わらず可能な時期を捉え確実に積み増ししていく。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利子積立金のみの増加で、ほぼ同額のまま推移していたが、令和元年度には「村上市新潟県厚生農業協同組合連合会村上総合病院移転新築支援基金」において基金条例の限度額を改正したことに伴い、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億円組み替えたため増加した。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将来の起債償還を見据えた決算剰余金の積み増しと、財政運営の健全化を図るための償還財源としての取り崩しとを適宜判断しながら運用する。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59,239
58,922
1,174.26
36,088,689
34,601,402
1,409,896
21,608,530
34,400,019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00000000-0008-0000-0D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00000000-0008-0000-0D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00000000-0008-0000-0D00-00002100000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00000000-0008-0000-0D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00000000-0008-0000-0D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00000000-0008-0000-0D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00000000-0008-0000-0D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00000000-0008-0000-0D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00000000-0008-0000-0D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00000000-0008-0000-0D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00000000-0008-0000-0D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00000000-0008-0000-0D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00000000-0008-0000-0D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00000000-0008-0000-0D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00000000-0008-0000-0D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00000000-0008-0000-0D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0000000-0008-0000-0D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00000000-0008-0000-0D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数値の訂正</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当市の令和元年度の率　誤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正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66.7%</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ポイント下降した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。全国平均及び新潟県平均よりも上回っており、比較すると減価償却は進んでいる状況である。インフラ資産を中心に減価償却が進んでいるため、長寿命化に基づく更新や修繕がより必要である。また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その他の施設についても個別施設計画を策定し、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令和３年度に改訂する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基づき、施設の老朽化等に関する管理を行う。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00000000-0008-0000-0D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00000000-0008-0000-0D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00000000-0008-0000-0D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00000000-0008-0000-0D00-000034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00000000-0008-0000-0D00-000035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00000000-0008-0000-0D00-000036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00000000-0008-0000-0D00-000037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00000000-0008-0000-0D00-000038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00000000-0008-0000-0D00-000039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00000000-0008-0000-0D00-00003A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00000000-0008-0000-0D00-00003B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00000000-0008-0000-0D00-00003C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00000000-0008-0000-0D00-00003D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00000000-0008-0000-0D00-00003E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00000000-0008-0000-0D00-00003F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00000000-0008-0000-0D00-000040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00000000-0008-0000-0D00-000041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00000000-0008-0000-0D00-000042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7" name="直線コネクタ 66">
          <a:extLst>
            <a:ext uri="{FF2B5EF4-FFF2-40B4-BE49-F238E27FC236}">
              <a16:creationId xmlns:a16="http://schemas.microsoft.com/office/drawing/2014/main" xmlns="" id="{00000000-0008-0000-0D00-000043000000}"/>
            </a:ext>
          </a:extLst>
        </xdr:cNvPr>
        <xdr:cNvCxnSpPr/>
      </xdr:nvCxnSpPr>
      <xdr:spPr>
        <a:xfrm flipV="1">
          <a:off x="4760595" y="4440555"/>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8" name="有形固定資産減価償却率最小値テキスト">
          <a:extLst>
            <a:ext uri="{FF2B5EF4-FFF2-40B4-BE49-F238E27FC236}">
              <a16:creationId xmlns:a16="http://schemas.microsoft.com/office/drawing/2014/main" xmlns="" id="{00000000-0008-0000-0D00-000044000000}"/>
            </a:ext>
          </a:extLst>
        </xdr:cNvPr>
        <xdr:cNvSpPr txBox="1"/>
      </xdr:nvSpPr>
      <xdr:spPr>
        <a:xfrm>
          <a:off x="4813300" y="583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9" name="直線コネクタ 68">
          <a:extLst>
            <a:ext uri="{FF2B5EF4-FFF2-40B4-BE49-F238E27FC236}">
              <a16:creationId xmlns:a16="http://schemas.microsoft.com/office/drawing/2014/main" xmlns="" id="{00000000-0008-0000-0D00-000045000000}"/>
            </a:ext>
          </a:extLst>
        </xdr:cNvPr>
        <xdr:cNvCxnSpPr/>
      </xdr:nvCxnSpPr>
      <xdr:spPr>
        <a:xfrm>
          <a:off x="4673600" y="5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a:extLst>
            <a:ext uri="{FF2B5EF4-FFF2-40B4-BE49-F238E27FC236}">
              <a16:creationId xmlns:a16="http://schemas.microsoft.com/office/drawing/2014/main" xmlns="" id="{00000000-0008-0000-0D00-000046000000}"/>
            </a:ext>
          </a:extLst>
        </xdr:cNvPr>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a:extLst>
            <a:ext uri="{FF2B5EF4-FFF2-40B4-BE49-F238E27FC236}">
              <a16:creationId xmlns:a16="http://schemas.microsoft.com/office/drawing/2014/main" xmlns="" id="{00000000-0008-0000-0D00-000047000000}"/>
            </a:ext>
          </a:extLst>
        </xdr:cNvPr>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128378</xdr:rowOff>
    </xdr:from>
    <xdr:ext cx="405111" cy="259045"/>
    <xdr:sp macro="" textlink="">
      <xdr:nvSpPr>
        <xdr:cNvPr id="72" name="有形固定資産減価償却率平均値テキスト">
          <a:extLst>
            <a:ext uri="{FF2B5EF4-FFF2-40B4-BE49-F238E27FC236}">
              <a16:creationId xmlns:a16="http://schemas.microsoft.com/office/drawing/2014/main" xmlns="" id="{00000000-0008-0000-0D00-000048000000}"/>
            </a:ext>
          </a:extLst>
        </xdr:cNvPr>
        <xdr:cNvSpPr txBox="1"/>
      </xdr:nvSpPr>
      <xdr:spPr>
        <a:xfrm>
          <a:off x="4813300" y="4928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3" name="フローチャート: 判断 72">
          <a:extLst>
            <a:ext uri="{FF2B5EF4-FFF2-40B4-BE49-F238E27FC236}">
              <a16:creationId xmlns:a16="http://schemas.microsoft.com/office/drawing/2014/main" xmlns="" id="{00000000-0008-0000-0D00-000049000000}"/>
            </a:ext>
          </a:extLst>
        </xdr:cNvPr>
        <xdr:cNvSpPr/>
      </xdr:nvSpPr>
      <xdr:spPr>
        <a:xfrm>
          <a:off x="4711700" y="50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4" name="フローチャート: 判断 73">
          <a:extLst>
            <a:ext uri="{FF2B5EF4-FFF2-40B4-BE49-F238E27FC236}">
              <a16:creationId xmlns:a16="http://schemas.microsoft.com/office/drawing/2014/main" xmlns="" id="{00000000-0008-0000-0D00-00004A000000}"/>
            </a:ext>
          </a:extLst>
        </xdr:cNvPr>
        <xdr:cNvSpPr/>
      </xdr:nvSpPr>
      <xdr:spPr>
        <a:xfrm>
          <a:off x="4000500" y="505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5" name="フローチャート: 判断 74">
          <a:extLst>
            <a:ext uri="{FF2B5EF4-FFF2-40B4-BE49-F238E27FC236}">
              <a16:creationId xmlns:a16="http://schemas.microsoft.com/office/drawing/2014/main" xmlns="" id="{00000000-0008-0000-0D00-00004B000000}"/>
            </a:ext>
          </a:extLst>
        </xdr:cNvPr>
        <xdr:cNvSpPr/>
      </xdr:nvSpPr>
      <xdr:spPr>
        <a:xfrm>
          <a:off x="3238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6" name="フローチャート: 判断 75">
          <a:extLst>
            <a:ext uri="{FF2B5EF4-FFF2-40B4-BE49-F238E27FC236}">
              <a16:creationId xmlns:a16="http://schemas.microsoft.com/office/drawing/2014/main" xmlns="" id="{00000000-0008-0000-0D00-00004C000000}"/>
            </a:ext>
          </a:extLst>
        </xdr:cNvPr>
        <xdr:cNvSpPr/>
      </xdr:nvSpPr>
      <xdr:spPr>
        <a:xfrm>
          <a:off x="2476500" y="49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7" name="フローチャート: 判断 76">
          <a:extLst>
            <a:ext uri="{FF2B5EF4-FFF2-40B4-BE49-F238E27FC236}">
              <a16:creationId xmlns:a16="http://schemas.microsoft.com/office/drawing/2014/main" xmlns="" id="{00000000-0008-0000-0D00-00004D000000}"/>
            </a:ext>
          </a:extLst>
        </xdr:cNvPr>
        <xdr:cNvSpPr/>
      </xdr:nvSpPr>
      <xdr:spPr>
        <a:xfrm>
          <a:off x="1714500" y="491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D00-00004E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D00-00004F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D00-000050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D00-000051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D00-000052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94433</xdr:rowOff>
    </xdr:from>
    <xdr:to>
      <xdr:col>23</xdr:col>
      <xdr:colOff>136525</xdr:colOff>
      <xdr:row>31</xdr:row>
      <xdr:rowOff>24583</xdr:rowOff>
    </xdr:to>
    <xdr:sp macro="" textlink="">
      <xdr:nvSpPr>
        <xdr:cNvPr id="83" name="楕円 82">
          <a:extLst>
            <a:ext uri="{FF2B5EF4-FFF2-40B4-BE49-F238E27FC236}">
              <a16:creationId xmlns:a16="http://schemas.microsoft.com/office/drawing/2014/main" xmlns="" id="{00000000-0008-0000-0D00-000053000000}"/>
            </a:ext>
          </a:extLst>
        </xdr:cNvPr>
        <xdr:cNvSpPr/>
      </xdr:nvSpPr>
      <xdr:spPr>
        <a:xfrm>
          <a:off x="4711700" y="52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72860</xdr:rowOff>
    </xdr:from>
    <xdr:ext cx="405111" cy="259045"/>
    <xdr:sp macro="" textlink="">
      <xdr:nvSpPr>
        <xdr:cNvPr id="84" name="有形固定資産減価償却率該当値テキスト">
          <a:extLst>
            <a:ext uri="{FF2B5EF4-FFF2-40B4-BE49-F238E27FC236}">
              <a16:creationId xmlns:a16="http://schemas.microsoft.com/office/drawing/2014/main" xmlns="" id="{00000000-0008-0000-0D00-000054000000}"/>
            </a:ext>
          </a:extLst>
        </xdr:cNvPr>
        <xdr:cNvSpPr txBox="1"/>
      </xdr:nvSpPr>
      <xdr:spPr>
        <a:xfrm>
          <a:off x="4813300" y="521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94433</xdr:rowOff>
    </xdr:from>
    <xdr:to>
      <xdr:col>19</xdr:col>
      <xdr:colOff>187325</xdr:colOff>
      <xdr:row>31</xdr:row>
      <xdr:rowOff>24583</xdr:rowOff>
    </xdr:to>
    <xdr:sp macro="" textlink="">
      <xdr:nvSpPr>
        <xdr:cNvPr id="85" name="楕円 84">
          <a:extLst>
            <a:ext uri="{FF2B5EF4-FFF2-40B4-BE49-F238E27FC236}">
              <a16:creationId xmlns:a16="http://schemas.microsoft.com/office/drawing/2014/main" xmlns="" id="{00000000-0008-0000-0D00-000055000000}"/>
            </a:ext>
          </a:extLst>
        </xdr:cNvPr>
        <xdr:cNvSpPr/>
      </xdr:nvSpPr>
      <xdr:spPr>
        <a:xfrm>
          <a:off x="4000500" y="52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145233</xdr:rowOff>
    </xdr:from>
    <xdr:to>
      <xdr:col>23</xdr:col>
      <xdr:colOff>85725</xdr:colOff>
      <xdr:row>30</xdr:row>
      <xdr:rowOff>145233</xdr:rowOff>
    </xdr:to>
    <xdr:cxnSp macro="">
      <xdr:nvCxnSpPr>
        <xdr:cNvPr id="86" name="直線コネクタ 85">
          <a:extLst>
            <a:ext uri="{FF2B5EF4-FFF2-40B4-BE49-F238E27FC236}">
              <a16:creationId xmlns:a16="http://schemas.microsoft.com/office/drawing/2014/main" xmlns="" id="{00000000-0008-0000-0D00-000056000000}"/>
            </a:ext>
          </a:extLst>
        </xdr:cNvPr>
        <xdr:cNvCxnSpPr/>
      </xdr:nvCxnSpPr>
      <xdr:spPr>
        <a:xfrm>
          <a:off x="4051300" y="5288733"/>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72844</xdr:rowOff>
    </xdr:from>
    <xdr:to>
      <xdr:col>15</xdr:col>
      <xdr:colOff>187325</xdr:colOff>
      <xdr:row>31</xdr:row>
      <xdr:rowOff>2994</xdr:rowOff>
    </xdr:to>
    <xdr:sp macro="" textlink="">
      <xdr:nvSpPr>
        <xdr:cNvPr id="87" name="楕円 86">
          <a:extLst>
            <a:ext uri="{FF2B5EF4-FFF2-40B4-BE49-F238E27FC236}">
              <a16:creationId xmlns:a16="http://schemas.microsoft.com/office/drawing/2014/main" xmlns="" id="{00000000-0008-0000-0D00-000057000000}"/>
            </a:ext>
          </a:extLst>
        </xdr:cNvPr>
        <xdr:cNvSpPr/>
      </xdr:nvSpPr>
      <xdr:spPr>
        <a:xfrm>
          <a:off x="3238500" y="52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123644</xdr:rowOff>
    </xdr:from>
    <xdr:to>
      <xdr:col>19</xdr:col>
      <xdr:colOff>136525</xdr:colOff>
      <xdr:row>30</xdr:row>
      <xdr:rowOff>145233</xdr:rowOff>
    </xdr:to>
    <xdr:cxnSp macro="">
      <xdr:nvCxnSpPr>
        <xdr:cNvPr id="88" name="直線コネクタ 87">
          <a:extLst>
            <a:ext uri="{FF2B5EF4-FFF2-40B4-BE49-F238E27FC236}">
              <a16:creationId xmlns:a16="http://schemas.microsoft.com/office/drawing/2014/main" xmlns="" id="{00000000-0008-0000-0D00-000058000000}"/>
            </a:ext>
          </a:extLst>
        </xdr:cNvPr>
        <xdr:cNvCxnSpPr/>
      </xdr:nvCxnSpPr>
      <xdr:spPr>
        <a:xfrm>
          <a:off x="3289300" y="5267144"/>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152309</xdr:rowOff>
    </xdr:from>
    <xdr:to>
      <xdr:col>11</xdr:col>
      <xdr:colOff>187325</xdr:colOff>
      <xdr:row>28</xdr:row>
      <xdr:rowOff>82459</xdr:rowOff>
    </xdr:to>
    <xdr:sp macro="" textlink="">
      <xdr:nvSpPr>
        <xdr:cNvPr id="89" name="楕円 88">
          <a:extLst>
            <a:ext uri="{FF2B5EF4-FFF2-40B4-BE49-F238E27FC236}">
              <a16:creationId xmlns:a16="http://schemas.microsoft.com/office/drawing/2014/main" xmlns="" id="{00000000-0008-0000-0D00-000059000000}"/>
            </a:ext>
          </a:extLst>
        </xdr:cNvPr>
        <xdr:cNvSpPr/>
      </xdr:nvSpPr>
      <xdr:spPr>
        <a:xfrm>
          <a:off x="2476500" y="47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31659</xdr:rowOff>
    </xdr:from>
    <xdr:to>
      <xdr:col>15</xdr:col>
      <xdr:colOff>136525</xdr:colOff>
      <xdr:row>30</xdr:row>
      <xdr:rowOff>123644</xdr:rowOff>
    </xdr:to>
    <xdr:cxnSp macro="">
      <xdr:nvCxnSpPr>
        <xdr:cNvPr id="90" name="直線コネクタ 89">
          <a:extLst>
            <a:ext uri="{FF2B5EF4-FFF2-40B4-BE49-F238E27FC236}">
              <a16:creationId xmlns:a16="http://schemas.microsoft.com/office/drawing/2014/main" xmlns="" id="{00000000-0008-0000-0D00-00005A000000}"/>
            </a:ext>
          </a:extLst>
        </xdr:cNvPr>
        <xdr:cNvCxnSpPr/>
      </xdr:nvCxnSpPr>
      <xdr:spPr>
        <a:xfrm>
          <a:off x="2527300" y="4832259"/>
          <a:ext cx="762000" cy="4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27503</xdr:rowOff>
    </xdr:from>
    <xdr:ext cx="405111" cy="259045"/>
    <xdr:sp macro="" textlink="">
      <xdr:nvSpPr>
        <xdr:cNvPr id="91" name="n_1aveValue有形固定資産減価償却率">
          <a:extLst>
            <a:ext uri="{FF2B5EF4-FFF2-40B4-BE49-F238E27FC236}">
              <a16:creationId xmlns:a16="http://schemas.microsoft.com/office/drawing/2014/main" xmlns="" id="{00000000-0008-0000-0D00-00005B000000}"/>
            </a:ext>
          </a:extLst>
        </xdr:cNvPr>
        <xdr:cNvSpPr txBox="1"/>
      </xdr:nvSpPr>
      <xdr:spPr>
        <a:xfrm>
          <a:off x="3836044" y="482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92" name="n_2aveValue有形固定資産減価償却率">
          <a:extLst>
            <a:ext uri="{FF2B5EF4-FFF2-40B4-BE49-F238E27FC236}">
              <a16:creationId xmlns:a16="http://schemas.microsoft.com/office/drawing/2014/main" xmlns="" id="{00000000-0008-0000-0D00-00005C000000}"/>
            </a:ext>
          </a:extLst>
        </xdr:cNvPr>
        <xdr:cNvSpPr txBox="1"/>
      </xdr:nvSpPr>
      <xdr:spPr>
        <a:xfrm>
          <a:off x="3086744" y="479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93" name="n_3aveValue有形固定資産減価償却率">
          <a:extLst>
            <a:ext uri="{FF2B5EF4-FFF2-40B4-BE49-F238E27FC236}">
              <a16:creationId xmlns:a16="http://schemas.microsoft.com/office/drawing/2014/main" xmlns="" id="{00000000-0008-0000-0D00-00005D000000}"/>
            </a:ext>
          </a:extLst>
        </xdr:cNvPr>
        <xdr:cNvSpPr txBox="1"/>
      </xdr:nvSpPr>
      <xdr:spPr>
        <a:xfrm>
          <a:off x="2324744" y="505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94" name="n_4aveValue有形固定資産減価償却率">
          <a:extLst>
            <a:ext uri="{FF2B5EF4-FFF2-40B4-BE49-F238E27FC236}">
              <a16:creationId xmlns:a16="http://schemas.microsoft.com/office/drawing/2014/main" xmlns="" id="{00000000-0008-0000-0D00-00005E000000}"/>
            </a:ext>
          </a:extLst>
        </xdr:cNvPr>
        <xdr:cNvSpPr txBox="1"/>
      </xdr:nvSpPr>
      <xdr:spPr>
        <a:xfrm>
          <a:off x="1562744" y="4689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15710</xdr:rowOff>
    </xdr:from>
    <xdr:ext cx="405111" cy="259045"/>
    <xdr:sp macro="" textlink="">
      <xdr:nvSpPr>
        <xdr:cNvPr id="95" name="n_1mainValue有形固定資産減価償却率">
          <a:extLst>
            <a:ext uri="{FF2B5EF4-FFF2-40B4-BE49-F238E27FC236}">
              <a16:creationId xmlns:a16="http://schemas.microsoft.com/office/drawing/2014/main" xmlns="" id="{00000000-0008-0000-0D00-00005F000000}"/>
            </a:ext>
          </a:extLst>
        </xdr:cNvPr>
        <xdr:cNvSpPr txBox="1"/>
      </xdr:nvSpPr>
      <xdr:spPr>
        <a:xfrm>
          <a:off x="3836044" y="533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165571</xdr:rowOff>
    </xdr:from>
    <xdr:ext cx="405111" cy="259045"/>
    <xdr:sp macro="" textlink="">
      <xdr:nvSpPr>
        <xdr:cNvPr id="96" name="n_2mainValue有形固定資産減価償却率">
          <a:extLst>
            <a:ext uri="{FF2B5EF4-FFF2-40B4-BE49-F238E27FC236}">
              <a16:creationId xmlns:a16="http://schemas.microsoft.com/office/drawing/2014/main" xmlns="" id="{00000000-0008-0000-0D00-000060000000}"/>
            </a:ext>
          </a:extLst>
        </xdr:cNvPr>
        <xdr:cNvSpPr txBox="1"/>
      </xdr:nvSpPr>
      <xdr:spPr>
        <a:xfrm>
          <a:off x="3086744" y="530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98986</xdr:rowOff>
    </xdr:from>
    <xdr:ext cx="405111" cy="259045"/>
    <xdr:sp macro="" textlink="">
      <xdr:nvSpPr>
        <xdr:cNvPr id="97" name="n_3mainValue有形固定資産減価償却率">
          <a:extLst>
            <a:ext uri="{FF2B5EF4-FFF2-40B4-BE49-F238E27FC236}">
              <a16:creationId xmlns:a16="http://schemas.microsoft.com/office/drawing/2014/main" xmlns="" id="{00000000-0008-0000-0D00-000061000000}"/>
            </a:ext>
          </a:extLst>
        </xdr:cNvPr>
        <xdr:cNvSpPr txBox="1"/>
      </xdr:nvSpPr>
      <xdr:spPr>
        <a:xfrm>
          <a:off x="2324744" y="45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xmlns="" id="{00000000-0008-0000-0D00-000062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xmlns="" id="{00000000-0008-0000-0D00-000063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xmlns="" id="{00000000-0008-0000-0D00-000064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xmlns="" id="{00000000-0008-0000-0D00-000065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xmlns="" id="{00000000-0008-0000-0D00-000066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xmlns="" id="{00000000-0008-0000-0D00-000067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xmlns="" id="{00000000-0008-0000-0D00-000068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xmlns="" id="{00000000-0008-0000-0D00-000069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xmlns="" id="{00000000-0008-0000-0D00-00006A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xmlns="" id="{00000000-0008-0000-0D00-00006B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xmlns="" id="{00000000-0008-0000-0D00-00006C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xmlns="" id="{00000000-0008-0000-0D00-00006D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xmlns="" id="{00000000-0008-0000-0D00-00006E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債務償還比率は、令和元年度においては、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ポイント上昇した。これは、公共下水道事業の概成等による公営企業債繰入見込額の減少により、将来負担額が減少したことが主な要因である。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しかし、債務償還比率は、依然として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であり、今後は基金積増し等による財政の健全運営に努めるとともに、経常的経費全般</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抑制を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xmlns="" id="{00000000-0008-0000-0D00-00006F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xmlns="" id="{00000000-0008-0000-0D00-000070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xmlns="" id="{00000000-0008-0000-0D00-000071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xmlns="" id="{00000000-0008-0000-0D00-000072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xmlns="" id="{00000000-0008-0000-0D00-000073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xmlns="" id="{00000000-0008-0000-0D00-000074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xmlns="" id="{00000000-0008-0000-0D00-000075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xmlns="" id="{00000000-0008-0000-0D00-000076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xmlns="" id="{00000000-0008-0000-0D00-000077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xmlns="" id="{00000000-0008-0000-0D00-000078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xmlns="" id="{00000000-0008-0000-0D00-000079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xmlns="" id="{00000000-0008-0000-0D00-00007A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xmlns="" id="{00000000-0008-0000-0D00-00007B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xmlns="" id="{00000000-0008-0000-0D00-00007C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xmlns="" id="{00000000-0008-0000-0D00-00007D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6" name="直線コネクタ 125">
          <a:extLst>
            <a:ext uri="{FF2B5EF4-FFF2-40B4-BE49-F238E27FC236}">
              <a16:creationId xmlns:a16="http://schemas.microsoft.com/office/drawing/2014/main" xmlns="" id="{00000000-0008-0000-0D00-00007E000000}"/>
            </a:ext>
          </a:extLst>
        </xdr:cNvPr>
        <xdr:cNvCxnSpPr/>
      </xdr:nvCxnSpPr>
      <xdr:spPr>
        <a:xfrm flipV="1">
          <a:off x="14793595" y="4541308"/>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27" name="債務償還比率最小値テキスト">
          <a:extLst>
            <a:ext uri="{FF2B5EF4-FFF2-40B4-BE49-F238E27FC236}">
              <a16:creationId xmlns:a16="http://schemas.microsoft.com/office/drawing/2014/main" xmlns="" id="{00000000-0008-0000-0D00-00007F000000}"/>
            </a:ext>
          </a:extLst>
        </xdr:cNvPr>
        <xdr:cNvSpPr txBox="1"/>
      </xdr:nvSpPr>
      <xdr:spPr>
        <a:xfrm>
          <a:off x="14846300" y="60266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28" name="直線コネクタ 127">
          <a:extLst>
            <a:ext uri="{FF2B5EF4-FFF2-40B4-BE49-F238E27FC236}">
              <a16:creationId xmlns:a16="http://schemas.microsoft.com/office/drawing/2014/main" xmlns="" id="{00000000-0008-0000-0D00-000080000000}"/>
            </a:ext>
          </a:extLst>
        </xdr:cNvPr>
        <xdr:cNvCxnSpPr/>
      </xdr:nvCxnSpPr>
      <xdr:spPr>
        <a:xfrm>
          <a:off x="14706600" y="6022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xmlns="" id="{00000000-0008-0000-0D00-000081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xmlns="" id="{00000000-0008-0000-0D00-000082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140169</xdr:rowOff>
    </xdr:from>
    <xdr:ext cx="469744" cy="259045"/>
    <xdr:sp macro="" textlink="">
      <xdr:nvSpPr>
        <xdr:cNvPr id="131" name="債務償還比率平均値テキスト">
          <a:extLst>
            <a:ext uri="{FF2B5EF4-FFF2-40B4-BE49-F238E27FC236}">
              <a16:creationId xmlns:a16="http://schemas.microsoft.com/office/drawing/2014/main" xmlns="" id="{00000000-0008-0000-0D00-000083000000}"/>
            </a:ext>
          </a:extLst>
        </xdr:cNvPr>
        <xdr:cNvSpPr txBox="1"/>
      </xdr:nvSpPr>
      <xdr:spPr>
        <a:xfrm>
          <a:off x="14846300" y="511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2" name="フローチャート: 判断 131">
          <a:extLst>
            <a:ext uri="{FF2B5EF4-FFF2-40B4-BE49-F238E27FC236}">
              <a16:creationId xmlns:a16="http://schemas.microsoft.com/office/drawing/2014/main" xmlns="" id="{00000000-0008-0000-0D00-000084000000}"/>
            </a:ext>
          </a:extLst>
        </xdr:cNvPr>
        <xdr:cNvSpPr/>
      </xdr:nvSpPr>
      <xdr:spPr>
        <a:xfrm>
          <a:off x="14744700" y="526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3" name="フローチャート: 判断 132">
          <a:extLst>
            <a:ext uri="{FF2B5EF4-FFF2-40B4-BE49-F238E27FC236}">
              <a16:creationId xmlns:a16="http://schemas.microsoft.com/office/drawing/2014/main" xmlns="" id="{00000000-0008-0000-0D00-000085000000}"/>
            </a:ext>
          </a:extLst>
        </xdr:cNvPr>
        <xdr:cNvSpPr/>
      </xdr:nvSpPr>
      <xdr:spPr>
        <a:xfrm>
          <a:off x="14033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4" name="フローチャート: 判断 133">
          <a:extLst>
            <a:ext uri="{FF2B5EF4-FFF2-40B4-BE49-F238E27FC236}">
              <a16:creationId xmlns:a16="http://schemas.microsoft.com/office/drawing/2014/main" xmlns="" id="{00000000-0008-0000-0D00-000086000000}"/>
            </a:ext>
          </a:extLst>
        </xdr:cNvPr>
        <xdr:cNvSpPr/>
      </xdr:nvSpPr>
      <xdr:spPr>
        <a:xfrm>
          <a:off x="13271500" y="52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5" name="フローチャート: 判断 134">
          <a:extLst>
            <a:ext uri="{FF2B5EF4-FFF2-40B4-BE49-F238E27FC236}">
              <a16:creationId xmlns:a16="http://schemas.microsoft.com/office/drawing/2014/main" xmlns="" id="{00000000-0008-0000-0D00-000087000000}"/>
            </a:ext>
          </a:extLst>
        </xdr:cNvPr>
        <xdr:cNvSpPr/>
      </xdr:nvSpPr>
      <xdr:spPr>
        <a:xfrm>
          <a:off x="12509500" y="52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6" name="フローチャート: 判断 135">
          <a:extLst>
            <a:ext uri="{FF2B5EF4-FFF2-40B4-BE49-F238E27FC236}">
              <a16:creationId xmlns:a16="http://schemas.microsoft.com/office/drawing/2014/main" xmlns="" id="{00000000-0008-0000-0D00-000088000000}"/>
            </a:ext>
          </a:extLst>
        </xdr:cNvPr>
        <xdr:cNvSpPr/>
      </xdr:nvSpPr>
      <xdr:spPr>
        <a:xfrm>
          <a:off x="11747500" y="520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00000000-0008-0000-0D00-000089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00000000-0008-0000-0D00-00008A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00000000-0008-0000-0D00-00008B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00000000-0008-0000-0D00-00008C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00000000-0008-0000-0D00-00008D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150587</xdr:rowOff>
    </xdr:from>
    <xdr:to>
      <xdr:col>76</xdr:col>
      <xdr:colOff>73025</xdr:colOff>
      <xdr:row>32</xdr:row>
      <xdr:rowOff>80737</xdr:rowOff>
    </xdr:to>
    <xdr:sp macro="" textlink="">
      <xdr:nvSpPr>
        <xdr:cNvPr id="142" name="楕円 141">
          <a:extLst>
            <a:ext uri="{FF2B5EF4-FFF2-40B4-BE49-F238E27FC236}">
              <a16:creationId xmlns:a16="http://schemas.microsoft.com/office/drawing/2014/main" xmlns="" id="{00000000-0008-0000-0D00-00008E000000}"/>
            </a:ext>
          </a:extLst>
        </xdr:cNvPr>
        <xdr:cNvSpPr/>
      </xdr:nvSpPr>
      <xdr:spPr>
        <a:xfrm>
          <a:off x="14744700" y="54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129014</xdr:rowOff>
    </xdr:from>
    <xdr:ext cx="469744" cy="259045"/>
    <xdr:sp macro="" textlink="">
      <xdr:nvSpPr>
        <xdr:cNvPr id="143" name="債務償還比率該当値テキスト">
          <a:extLst>
            <a:ext uri="{FF2B5EF4-FFF2-40B4-BE49-F238E27FC236}">
              <a16:creationId xmlns:a16="http://schemas.microsoft.com/office/drawing/2014/main" xmlns="" id="{00000000-0008-0000-0D00-00008F000000}"/>
            </a:ext>
          </a:extLst>
        </xdr:cNvPr>
        <xdr:cNvSpPr txBox="1"/>
      </xdr:nvSpPr>
      <xdr:spPr>
        <a:xfrm>
          <a:off x="14846300" y="544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66696</xdr:rowOff>
    </xdr:from>
    <xdr:to>
      <xdr:col>72</xdr:col>
      <xdr:colOff>123825</xdr:colOff>
      <xdr:row>32</xdr:row>
      <xdr:rowOff>168296</xdr:rowOff>
    </xdr:to>
    <xdr:sp macro="" textlink="">
      <xdr:nvSpPr>
        <xdr:cNvPr id="144" name="楕円 143">
          <a:extLst>
            <a:ext uri="{FF2B5EF4-FFF2-40B4-BE49-F238E27FC236}">
              <a16:creationId xmlns:a16="http://schemas.microsoft.com/office/drawing/2014/main" xmlns="" id="{00000000-0008-0000-0D00-000090000000}"/>
            </a:ext>
          </a:extLst>
        </xdr:cNvPr>
        <xdr:cNvSpPr/>
      </xdr:nvSpPr>
      <xdr:spPr>
        <a:xfrm>
          <a:off x="14033500" y="555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29937</xdr:rowOff>
    </xdr:from>
    <xdr:to>
      <xdr:col>76</xdr:col>
      <xdr:colOff>22225</xdr:colOff>
      <xdr:row>32</xdr:row>
      <xdr:rowOff>117496</xdr:rowOff>
    </xdr:to>
    <xdr:cxnSp macro="">
      <xdr:nvCxnSpPr>
        <xdr:cNvPr id="145" name="直線コネクタ 144">
          <a:extLst>
            <a:ext uri="{FF2B5EF4-FFF2-40B4-BE49-F238E27FC236}">
              <a16:creationId xmlns:a16="http://schemas.microsoft.com/office/drawing/2014/main" xmlns="" id="{00000000-0008-0000-0D00-000091000000}"/>
            </a:ext>
          </a:extLst>
        </xdr:cNvPr>
        <xdr:cNvCxnSpPr/>
      </xdr:nvCxnSpPr>
      <xdr:spPr>
        <a:xfrm flipV="1">
          <a:off x="14084300" y="5516337"/>
          <a:ext cx="711200" cy="8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40908</xdr:rowOff>
    </xdr:from>
    <xdr:to>
      <xdr:col>68</xdr:col>
      <xdr:colOff>123825</xdr:colOff>
      <xdr:row>32</xdr:row>
      <xdr:rowOff>142508</xdr:rowOff>
    </xdr:to>
    <xdr:sp macro="" textlink="">
      <xdr:nvSpPr>
        <xdr:cNvPr id="146" name="楕円 145">
          <a:extLst>
            <a:ext uri="{FF2B5EF4-FFF2-40B4-BE49-F238E27FC236}">
              <a16:creationId xmlns:a16="http://schemas.microsoft.com/office/drawing/2014/main" xmlns="" id="{00000000-0008-0000-0D00-000092000000}"/>
            </a:ext>
          </a:extLst>
        </xdr:cNvPr>
        <xdr:cNvSpPr/>
      </xdr:nvSpPr>
      <xdr:spPr>
        <a:xfrm>
          <a:off x="13271500" y="552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91708</xdr:rowOff>
    </xdr:from>
    <xdr:to>
      <xdr:col>72</xdr:col>
      <xdr:colOff>73025</xdr:colOff>
      <xdr:row>32</xdr:row>
      <xdr:rowOff>117496</xdr:rowOff>
    </xdr:to>
    <xdr:cxnSp macro="">
      <xdr:nvCxnSpPr>
        <xdr:cNvPr id="147" name="直線コネクタ 146">
          <a:extLst>
            <a:ext uri="{FF2B5EF4-FFF2-40B4-BE49-F238E27FC236}">
              <a16:creationId xmlns:a16="http://schemas.microsoft.com/office/drawing/2014/main" xmlns="" id="{00000000-0008-0000-0D00-000093000000}"/>
            </a:ext>
          </a:extLst>
        </xdr:cNvPr>
        <xdr:cNvCxnSpPr/>
      </xdr:nvCxnSpPr>
      <xdr:spPr>
        <a:xfrm>
          <a:off x="13322300" y="5578108"/>
          <a:ext cx="762000" cy="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13081</xdr:rowOff>
    </xdr:from>
    <xdr:to>
      <xdr:col>64</xdr:col>
      <xdr:colOff>123825</xdr:colOff>
      <xdr:row>32</xdr:row>
      <xdr:rowOff>114681</xdr:rowOff>
    </xdr:to>
    <xdr:sp macro="" textlink="">
      <xdr:nvSpPr>
        <xdr:cNvPr id="148" name="楕円 147">
          <a:extLst>
            <a:ext uri="{FF2B5EF4-FFF2-40B4-BE49-F238E27FC236}">
              <a16:creationId xmlns:a16="http://schemas.microsoft.com/office/drawing/2014/main" xmlns="" id="{00000000-0008-0000-0D00-000094000000}"/>
            </a:ext>
          </a:extLst>
        </xdr:cNvPr>
        <xdr:cNvSpPr/>
      </xdr:nvSpPr>
      <xdr:spPr>
        <a:xfrm>
          <a:off x="12509500" y="54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63881</xdr:rowOff>
    </xdr:from>
    <xdr:to>
      <xdr:col>68</xdr:col>
      <xdr:colOff>73025</xdr:colOff>
      <xdr:row>32</xdr:row>
      <xdr:rowOff>91708</xdr:rowOff>
    </xdr:to>
    <xdr:cxnSp macro="">
      <xdr:nvCxnSpPr>
        <xdr:cNvPr id="149" name="直線コネクタ 148">
          <a:extLst>
            <a:ext uri="{FF2B5EF4-FFF2-40B4-BE49-F238E27FC236}">
              <a16:creationId xmlns:a16="http://schemas.microsoft.com/office/drawing/2014/main" xmlns="" id="{00000000-0008-0000-0D00-000095000000}"/>
            </a:ext>
          </a:extLst>
        </xdr:cNvPr>
        <xdr:cNvCxnSpPr/>
      </xdr:nvCxnSpPr>
      <xdr:spPr>
        <a:xfrm>
          <a:off x="12560300" y="5550281"/>
          <a:ext cx="762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120001</xdr:rowOff>
    </xdr:from>
    <xdr:to>
      <xdr:col>60</xdr:col>
      <xdr:colOff>123825</xdr:colOff>
      <xdr:row>32</xdr:row>
      <xdr:rowOff>50151</xdr:rowOff>
    </xdr:to>
    <xdr:sp macro="" textlink="">
      <xdr:nvSpPr>
        <xdr:cNvPr id="150" name="楕円 149">
          <a:extLst>
            <a:ext uri="{FF2B5EF4-FFF2-40B4-BE49-F238E27FC236}">
              <a16:creationId xmlns:a16="http://schemas.microsoft.com/office/drawing/2014/main" xmlns="" id="{00000000-0008-0000-0D00-000096000000}"/>
            </a:ext>
          </a:extLst>
        </xdr:cNvPr>
        <xdr:cNvSpPr/>
      </xdr:nvSpPr>
      <xdr:spPr>
        <a:xfrm>
          <a:off x="11747500" y="54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170801</xdr:rowOff>
    </xdr:from>
    <xdr:to>
      <xdr:col>64</xdr:col>
      <xdr:colOff>73025</xdr:colOff>
      <xdr:row>32</xdr:row>
      <xdr:rowOff>63881</xdr:rowOff>
    </xdr:to>
    <xdr:cxnSp macro="">
      <xdr:nvCxnSpPr>
        <xdr:cNvPr id="151" name="直線コネクタ 150">
          <a:extLst>
            <a:ext uri="{FF2B5EF4-FFF2-40B4-BE49-F238E27FC236}">
              <a16:creationId xmlns:a16="http://schemas.microsoft.com/office/drawing/2014/main" xmlns="" id="{00000000-0008-0000-0D00-000097000000}"/>
            </a:ext>
          </a:extLst>
        </xdr:cNvPr>
        <xdr:cNvCxnSpPr/>
      </xdr:nvCxnSpPr>
      <xdr:spPr>
        <a:xfrm>
          <a:off x="11798300" y="5485751"/>
          <a:ext cx="7620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2" name="n_1aveValue債務償還比率">
          <a:extLst>
            <a:ext uri="{FF2B5EF4-FFF2-40B4-BE49-F238E27FC236}">
              <a16:creationId xmlns:a16="http://schemas.microsoft.com/office/drawing/2014/main" xmlns="" id="{00000000-0008-0000-0D00-000098000000}"/>
            </a:ext>
          </a:extLst>
        </xdr:cNvPr>
        <xdr:cNvSpPr txBox="1"/>
      </xdr:nvSpPr>
      <xdr:spPr>
        <a:xfrm>
          <a:off x="138367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60370</xdr:rowOff>
    </xdr:from>
    <xdr:ext cx="469744" cy="259045"/>
    <xdr:sp macro="" textlink="">
      <xdr:nvSpPr>
        <xdr:cNvPr id="153" name="n_2aveValue債務償還比率">
          <a:extLst>
            <a:ext uri="{FF2B5EF4-FFF2-40B4-BE49-F238E27FC236}">
              <a16:creationId xmlns:a16="http://schemas.microsoft.com/office/drawing/2014/main" xmlns="" id="{00000000-0008-0000-0D00-000099000000}"/>
            </a:ext>
          </a:extLst>
        </xdr:cNvPr>
        <xdr:cNvSpPr txBox="1"/>
      </xdr:nvSpPr>
      <xdr:spPr>
        <a:xfrm>
          <a:off x="13087427" y="50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53293</xdr:rowOff>
    </xdr:from>
    <xdr:ext cx="469744" cy="259045"/>
    <xdr:sp macro="" textlink="">
      <xdr:nvSpPr>
        <xdr:cNvPr id="154" name="n_3aveValue債務償還比率">
          <a:extLst>
            <a:ext uri="{FF2B5EF4-FFF2-40B4-BE49-F238E27FC236}">
              <a16:creationId xmlns:a16="http://schemas.microsoft.com/office/drawing/2014/main" xmlns="" id="{00000000-0008-0000-0D00-00009A000000}"/>
            </a:ext>
          </a:extLst>
        </xdr:cNvPr>
        <xdr:cNvSpPr txBox="1"/>
      </xdr:nvSpPr>
      <xdr:spPr>
        <a:xfrm>
          <a:off x="12325427" y="502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12992</xdr:rowOff>
    </xdr:from>
    <xdr:ext cx="469744" cy="259045"/>
    <xdr:sp macro="" textlink="">
      <xdr:nvSpPr>
        <xdr:cNvPr id="155" name="n_4aveValue債務償還比率">
          <a:extLst>
            <a:ext uri="{FF2B5EF4-FFF2-40B4-BE49-F238E27FC236}">
              <a16:creationId xmlns:a16="http://schemas.microsoft.com/office/drawing/2014/main" xmlns="" id="{00000000-0008-0000-0D00-00009B000000}"/>
            </a:ext>
          </a:extLst>
        </xdr:cNvPr>
        <xdr:cNvSpPr txBox="1"/>
      </xdr:nvSpPr>
      <xdr:spPr>
        <a:xfrm>
          <a:off x="11563427" y="498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159423</xdr:rowOff>
    </xdr:from>
    <xdr:ext cx="469744" cy="259045"/>
    <xdr:sp macro="" textlink="">
      <xdr:nvSpPr>
        <xdr:cNvPr id="156" name="n_1mainValue債務償還比率">
          <a:extLst>
            <a:ext uri="{FF2B5EF4-FFF2-40B4-BE49-F238E27FC236}">
              <a16:creationId xmlns:a16="http://schemas.microsoft.com/office/drawing/2014/main" xmlns="" id="{00000000-0008-0000-0D00-00009C000000}"/>
            </a:ext>
          </a:extLst>
        </xdr:cNvPr>
        <xdr:cNvSpPr txBox="1"/>
      </xdr:nvSpPr>
      <xdr:spPr>
        <a:xfrm>
          <a:off x="13836727" y="564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133635</xdr:rowOff>
    </xdr:from>
    <xdr:ext cx="469744" cy="259045"/>
    <xdr:sp macro="" textlink="">
      <xdr:nvSpPr>
        <xdr:cNvPr id="157" name="n_2mainValue債務償還比率">
          <a:extLst>
            <a:ext uri="{FF2B5EF4-FFF2-40B4-BE49-F238E27FC236}">
              <a16:creationId xmlns:a16="http://schemas.microsoft.com/office/drawing/2014/main" xmlns="" id="{00000000-0008-0000-0D00-00009D000000}"/>
            </a:ext>
          </a:extLst>
        </xdr:cNvPr>
        <xdr:cNvSpPr txBox="1"/>
      </xdr:nvSpPr>
      <xdr:spPr>
        <a:xfrm>
          <a:off x="13087427" y="562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105808</xdr:rowOff>
    </xdr:from>
    <xdr:ext cx="469744" cy="259045"/>
    <xdr:sp macro="" textlink="">
      <xdr:nvSpPr>
        <xdr:cNvPr id="158" name="n_3mainValue債務償還比率">
          <a:extLst>
            <a:ext uri="{FF2B5EF4-FFF2-40B4-BE49-F238E27FC236}">
              <a16:creationId xmlns:a16="http://schemas.microsoft.com/office/drawing/2014/main" xmlns="" id="{00000000-0008-0000-0D00-00009E000000}"/>
            </a:ext>
          </a:extLst>
        </xdr:cNvPr>
        <xdr:cNvSpPr txBox="1"/>
      </xdr:nvSpPr>
      <xdr:spPr>
        <a:xfrm>
          <a:off x="12325427" y="559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41278</xdr:rowOff>
    </xdr:from>
    <xdr:ext cx="469744" cy="259045"/>
    <xdr:sp macro="" textlink="">
      <xdr:nvSpPr>
        <xdr:cNvPr id="159" name="n_4mainValue債務償還比率">
          <a:extLst>
            <a:ext uri="{FF2B5EF4-FFF2-40B4-BE49-F238E27FC236}">
              <a16:creationId xmlns:a16="http://schemas.microsoft.com/office/drawing/2014/main" xmlns="" id="{00000000-0008-0000-0D00-00009F000000}"/>
            </a:ext>
          </a:extLst>
        </xdr:cNvPr>
        <xdr:cNvSpPr txBox="1"/>
      </xdr:nvSpPr>
      <xdr:spPr>
        <a:xfrm>
          <a:off x="11563427" y="55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xmlns="" id="{00000000-0008-0000-0D00-0000A0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xmlns="" id="{00000000-0008-0000-0D00-0000A1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xmlns="" id="{00000000-0008-0000-0D00-0000A2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xmlns="" id="{00000000-0008-0000-0D00-0000A3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xmlns="" id="{00000000-0008-0000-0D00-0000A4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xmlns="" id="{00000000-0008-0000-0D00-0000A5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59,239
58,922
1,174.26
36,088,689
34,601,402
1,409,896
21,608,530
34,400,019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00000000-0008-0000-0E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xmlns="" id="{00000000-0008-0000-0E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a:extLst>
            <a:ext uri="{FF2B5EF4-FFF2-40B4-BE49-F238E27FC236}">
              <a16:creationId xmlns:a16="http://schemas.microsoft.com/office/drawing/2014/main" xmlns="" id="{00000000-0008-0000-0E00-000037000000}"/>
            </a:ext>
          </a:extLst>
        </xdr:cNvPr>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a:extLst>
            <a:ext uri="{FF2B5EF4-FFF2-40B4-BE49-F238E27FC236}">
              <a16:creationId xmlns:a16="http://schemas.microsoft.com/office/drawing/2014/main" xmlns="" id="{00000000-0008-0000-0E00-000038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a:extLst>
            <a:ext uri="{FF2B5EF4-FFF2-40B4-BE49-F238E27FC236}">
              <a16:creationId xmlns:a16="http://schemas.microsoft.com/office/drawing/2014/main" xmlns="" id="{00000000-0008-0000-0E00-000039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a:extLst>
            <a:ext uri="{FF2B5EF4-FFF2-40B4-BE49-F238E27FC236}">
              <a16:creationId xmlns:a16="http://schemas.microsoft.com/office/drawing/2014/main" xmlns="" id="{00000000-0008-0000-0E00-00003A000000}"/>
            </a:ext>
          </a:extLst>
        </xdr:cNvPr>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a:extLst>
            <a:ext uri="{FF2B5EF4-FFF2-40B4-BE49-F238E27FC236}">
              <a16:creationId xmlns:a16="http://schemas.microsoft.com/office/drawing/2014/main" xmlns="" id="{00000000-0008-0000-0E00-00003B000000}"/>
            </a:ext>
          </a:extLst>
        </xdr:cNvPr>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43705</xdr:rowOff>
    </xdr:from>
    <xdr:ext cx="405111" cy="259045"/>
    <xdr:sp macro="" textlink="">
      <xdr:nvSpPr>
        <xdr:cNvPr id="60" name="【道路】&#10;有形固定資産減価償却率平均値テキスト">
          <a:extLst>
            <a:ext uri="{FF2B5EF4-FFF2-40B4-BE49-F238E27FC236}">
              <a16:creationId xmlns:a16="http://schemas.microsoft.com/office/drawing/2014/main" xmlns="" id="{00000000-0008-0000-0E00-00003C000000}"/>
            </a:ext>
          </a:extLst>
        </xdr:cNvPr>
        <xdr:cNvSpPr txBox="1"/>
      </xdr:nvSpPr>
      <xdr:spPr>
        <a:xfrm>
          <a:off x="4673600" y="655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a:extLst>
            <a:ext uri="{FF2B5EF4-FFF2-40B4-BE49-F238E27FC236}">
              <a16:creationId xmlns:a16="http://schemas.microsoft.com/office/drawing/2014/main" xmlns="" id="{00000000-0008-0000-0E00-00003D000000}"/>
            </a:ext>
          </a:extLst>
        </xdr:cNvPr>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a:extLst>
            <a:ext uri="{FF2B5EF4-FFF2-40B4-BE49-F238E27FC236}">
              <a16:creationId xmlns:a16="http://schemas.microsoft.com/office/drawing/2014/main" xmlns="" id="{00000000-0008-0000-0E00-00003E000000}"/>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a:extLst>
            <a:ext uri="{FF2B5EF4-FFF2-40B4-BE49-F238E27FC236}">
              <a16:creationId xmlns:a16="http://schemas.microsoft.com/office/drawing/2014/main" xmlns="" id="{00000000-0008-0000-0E00-00003F000000}"/>
            </a:ext>
          </a:extLst>
        </xdr:cNvPr>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a:extLst>
            <a:ext uri="{FF2B5EF4-FFF2-40B4-BE49-F238E27FC236}">
              <a16:creationId xmlns:a16="http://schemas.microsoft.com/office/drawing/2014/main" xmlns="" id="{00000000-0008-0000-0E00-000040000000}"/>
            </a:ext>
          </a:extLst>
        </xdr:cNvPr>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a:extLst>
            <a:ext uri="{FF2B5EF4-FFF2-40B4-BE49-F238E27FC236}">
              <a16:creationId xmlns:a16="http://schemas.microsoft.com/office/drawing/2014/main" xmlns="" id="{00000000-0008-0000-0E00-000041000000}"/>
            </a:ext>
          </a:extLst>
        </xdr:cNvPr>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116840</xdr:rowOff>
    </xdr:from>
    <xdr:to>
      <xdr:col>24</xdr:col>
      <xdr:colOff>114300</xdr:colOff>
      <xdr:row>42</xdr:row>
      <xdr:rowOff>46990</xdr:rowOff>
    </xdr:to>
    <xdr:sp macro="" textlink="">
      <xdr:nvSpPr>
        <xdr:cNvPr id="71" name="楕円 70">
          <a:extLst>
            <a:ext uri="{FF2B5EF4-FFF2-40B4-BE49-F238E27FC236}">
              <a16:creationId xmlns:a16="http://schemas.microsoft.com/office/drawing/2014/main" xmlns="" id="{00000000-0008-0000-0E00-000047000000}"/>
            </a:ext>
          </a:extLst>
        </xdr:cNvPr>
        <xdr:cNvSpPr/>
      </xdr:nvSpPr>
      <xdr:spPr>
        <a:xfrm>
          <a:off x="4584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31767</xdr:rowOff>
    </xdr:from>
    <xdr:ext cx="405111" cy="259045"/>
    <xdr:sp macro="" textlink="">
      <xdr:nvSpPr>
        <xdr:cNvPr id="72" name="【道路】&#10;有形固定資産減価償却率該当値テキスト">
          <a:extLst>
            <a:ext uri="{FF2B5EF4-FFF2-40B4-BE49-F238E27FC236}">
              <a16:creationId xmlns:a16="http://schemas.microsoft.com/office/drawing/2014/main" xmlns="" id="{00000000-0008-0000-0E00-000048000000}"/>
            </a:ext>
          </a:extLst>
        </xdr:cNvPr>
        <xdr:cNvSpPr txBox="1"/>
      </xdr:nvSpPr>
      <xdr:spPr>
        <a:xfrm>
          <a:off x="4673600" y="706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29972</xdr:rowOff>
    </xdr:from>
    <xdr:to>
      <xdr:col>20</xdr:col>
      <xdr:colOff>38100</xdr:colOff>
      <xdr:row>41</xdr:row>
      <xdr:rowOff>131572</xdr:rowOff>
    </xdr:to>
    <xdr:sp macro="" textlink="">
      <xdr:nvSpPr>
        <xdr:cNvPr id="73" name="楕円 72">
          <a:extLst>
            <a:ext uri="{FF2B5EF4-FFF2-40B4-BE49-F238E27FC236}">
              <a16:creationId xmlns:a16="http://schemas.microsoft.com/office/drawing/2014/main" xmlns="" id="{00000000-0008-0000-0E00-000049000000}"/>
            </a:ext>
          </a:extLst>
        </xdr:cNvPr>
        <xdr:cNvSpPr/>
      </xdr:nvSpPr>
      <xdr:spPr>
        <a:xfrm>
          <a:off x="3746500" y="70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80772</xdr:rowOff>
    </xdr:from>
    <xdr:to>
      <xdr:col>24</xdr:col>
      <xdr:colOff>63500</xdr:colOff>
      <xdr:row>41</xdr:row>
      <xdr:rowOff>167640</xdr:rowOff>
    </xdr:to>
    <xdr:cxnSp macro="">
      <xdr:nvCxnSpPr>
        <xdr:cNvPr id="74" name="直線コネクタ 73">
          <a:extLst>
            <a:ext uri="{FF2B5EF4-FFF2-40B4-BE49-F238E27FC236}">
              <a16:creationId xmlns:a16="http://schemas.microsoft.com/office/drawing/2014/main" xmlns="" id="{00000000-0008-0000-0E00-00004A000000}"/>
            </a:ext>
          </a:extLst>
        </xdr:cNvPr>
        <xdr:cNvCxnSpPr/>
      </xdr:nvCxnSpPr>
      <xdr:spPr>
        <a:xfrm>
          <a:off x="3797300" y="711022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18542</xdr:rowOff>
    </xdr:from>
    <xdr:to>
      <xdr:col>15</xdr:col>
      <xdr:colOff>101600</xdr:colOff>
      <xdr:row>41</xdr:row>
      <xdr:rowOff>120142</xdr:rowOff>
    </xdr:to>
    <xdr:sp macro="" textlink="">
      <xdr:nvSpPr>
        <xdr:cNvPr id="75" name="楕円 74">
          <a:extLst>
            <a:ext uri="{FF2B5EF4-FFF2-40B4-BE49-F238E27FC236}">
              <a16:creationId xmlns:a16="http://schemas.microsoft.com/office/drawing/2014/main" xmlns="" id="{00000000-0008-0000-0E00-00004B000000}"/>
            </a:ext>
          </a:extLst>
        </xdr:cNvPr>
        <xdr:cNvSpPr/>
      </xdr:nvSpPr>
      <xdr:spPr>
        <a:xfrm>
          <a:off x="2857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69342</xdr:rowOff>
    </xdr:from>
    <xdr:to>
      <xdr:col>19</xdr:col>
      <xdr:colOff>177800</xdr:colOff>
      <xdr:row>41</xdr:row>
      <xdr:rowOff>80772</xdr:rowOff>
    </xdr:to>
    <xdr:cxnSp macro="">
      <xdr:nvCxnSpPr>
        <xdr:cNvPr id="76" name="直線コネクタ 75">
          <a:extLst>
            <a:ext uri="{FF2B5EF4-FFF2-40B4-BE49-F238E27FC236}">
              <a16:creationId xmlns:a16="http://schemas.microsoft.com/office/drawing/2014/main" xmlns="" id="{00000000-0008-0000-0E00-00004C000000}"/>
            </a:ext>
          </a:extLst>
        </xdr:cNvPr>
        <xdr:cNvCxnSpPr/>
      </xdr:nvCxnSpPr>
      <xdr:spPr>
        <a:xfrm>
          <a:off x="2908300" y="70987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77" name="楕円 76">
          <a:extLst>
            <a:ext uri="{FF2B5EF4-FFF2-40B4-BE49-F238E27FC236}">
              <a16:creationId xmlns:a16="http://schemas.microsoft.com/office/drawing/2014/main" xmlns="" id="{00000000-0008-0000-0E00-00004D000000}"/>
            </a:ext>
          </a:extLst>
        </xdr:cNvPr>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41</xdr:row>
      <xdr:rowOff>69342</xdr:rowOff>
    </xdr:to>
    <xdr:cxnSp macro="">
      <xdr:nvCxnSpPr>
        <xdr:cNvPr id="78" name="直線コネクタ 77">
          <a:extLst>
            <a:ext uri="{FF2B5EF4-FFF2-40B4-BE49-F238E27FC236}">
              <a16:creationId xmlns:a16="http://schemas.microsoft.com/office/drawing/2014/main" xmlns="" id="{00000000-0008-0000-0E00-00004E000000}"/>
            </a:ext>
          </a:extLst>
        </xdr:cNvPr>
        <xdr:cNvCxnSpPr/>
      </xdr:nvCxnSpPr>
      <xdr:spPr>
        <a:xfrm>
          <a:off x="2019300" y="6385560"/>
          <a:ext cx="889000" cy="7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9" name="n_1aveValue【道路】&#10;有形固定資産減価償却率">
          <a:extLst>
            <a:ext uri="{FF2B5EF4-FFF2-40B4-BE49-F238E27FC236}">
              <a16:creationId xmlns:a16="http://schemas.microsoft.com/office/drawing/2014/main" xmlns="" id="{00000000-0008-0000-0E00-00004F000000}"/>
            </a:ext>
          </a:extLst>
        </xdr:cNvPr>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79519</xdr:rowOff>
    </xdr:from>
    <xdr:ext cx="405111" cy="259045"/>
    <xdr:sp macro="" textlink="">
      <xdr:nvSpPr>
        <xdr:cNvPr id="80" name="n_2aveValue【道路】&#10;有形固定資産減価償却率">
          <a:extLst>
            <a:ext uri="{FF2B5EF4-FFF2-40B4-BE49-F238E27FC236}">
              <a16:creationId xmlns:a16="http://schemas.microsoft.com/office/drawing/2014/main" xmlns="" id="{00000000-0008-0000-0E00-000050000000}"/>
            </a:ext>
          </a:extLst>
        </xdr:cNvPr>
        <xdr:cNvSpPr txBox="1"/>
      </xdr:nvSpPr>
      <xdr:spPr>
        <a:xfrm>
          <a:off x="2705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1" name="n_3aveValue【道路】&#10;有形固定資産減価償却率">
          <a:extLst>
            <a:ext uri="{FF2B5EF4-FFF2-40B4-BE49-F238E27FC236}">
              <a16:creationId xmlns:a16="http://schemas.microsoft.com/office/drawing/2014/main" xmlns="" id="{00000000-0008-0000-0E00-000051000000}"/>
            </a:ext>
          </a:extLst>
        </xdr:cNvPr>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2" name="n_4aveValue【道路】&#10;有形固定資産減価償却率">
          <a:extLst>
            <a:ext uri="{FF2B5EF4-FFF2-40B4-BE49-F238E27FC236}">
              <a16:creationId xmlns:a16="http://schemas.microsoft.com/office/drawing/2014/main" xmlns="" id="{00000000-0008-0000-0E00-000052000000}"/>
            </a:ext>
          </a:extLst>
        </xdr:cNvPr>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122699</xdr:rowOff>
    </xdr:from>
    <xdr:ext cx="405111" cy="259045"/>
    <xdr:sp macro="" textlink="">
      <xdr:nvSpPr>
        <xdr:cNvPr id="83" name="n_1mainValue【道路】&#10;有形固定資産減価償却率">
          <a:extLst>
            <a:ext uri="{FF2B5EF4-FFF2-40B4-BE49-F238E27FC236}">
              <a16:creationId xmlns:a16="http://schemas.microsoft.com/office/drawing/2014/main" xmlns="" id="{00000000-0008-0000-0E00-000053000000}"/>
            </a:ext>
          </a:extLst>
        </xdr:cNvPr>
        <xdr:cNvSpPr txBox="1"/>
      </xdr:nvSpPr>
      <xdr:spPr>
        <a:xfrm>
          <a:off x="3582044" y="715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111269</xdr:rowOff>
    </xdr:from>
    <xdr:ext cx="405111" cy="259045"/>
    <xdr:sp macro="" textlink="">
      <xdr:nvSpPr>
        <xdr:cNvPr id="84" name="n_2mainValue【道路】&#10;有形固定資産減価償却率">
          <a:extLst>
            <a:ext uri="{FF2B5EF4-FFF2-40B4-BE49-F238E27FC236}">
              <a16:creationId xmlns:a16="http://schemas.microsoft.com/office/drawing/2014/main" xmlns="" id="{00000000-0008-0000-0E00-000054000000}"/>
            </a:ext>
          </a:extLst>
        </xdr:cNvPr>
        <xdr:cNvSpPr txBox="1"/>
      </xdr:nvSpPr>
      <xdr:spPr>
        <a:xfrm>
          <a:off x="2705744" y="714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5" name="n_3mainValue【道路】&#10;有形固定資産減価償却率">
          <a:extLst>
            <a:ext uri="{FF2B5EF4-FFF2-40B4-BE49-F238E27FC236}">
              <a16:creationId xmlns:a16="http://schemas.microsoft.com/office/drawing/2014/main" xmlns="" id="{00000000-0008-0000-0E00-00005500000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xmlns="" id="{00000000-0008-0000-0E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xmlns="" id="{00000000-0008-0000-0E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xmlns="" id="{00000000-0008-0000-0E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xmlns="" id="{00000000-0008-0000-0E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xmlns="" id="{00000000-0008-0000-0E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xmlns="" id="{00000000-0008-0000-0E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xmlns="" id="{00000000-0008-0000-0E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xmlns="" id="{00000000-0008-0000-0E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xmlns="" id="{00000000-0008-0000-0E00-00005E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xmlns="" id="{00000000-0008-0000-0E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xmlns="" id="{00000000-0008-0000-0E00-000060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xmlns="" id="{00000000-0008-0000-0E00-000061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xmlns="" id="{00000000-0008-0000-0E00-000062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xmlns="" id="{00000000-0008-0000-0E00-000063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xmlns="" id="{00000000-0008-0000-0E00-000064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xmlns="" id="{00000000-0008-0000-0E00-000065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xmlns="" id="{00000000-0008-0000-0E00-000066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xmlns="" id="{00000000-0008-0000-0E00-000067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xmlns="" id="{00000000-0008-0000-0E00-000068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xmlns="" id="{00000000-0008-0000-0E00-000069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xmlns="" id="{00000000-0008-0000-0E00-00006A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a:extLst>
            <a:ext uri="{FF2B5EF4-FFF2-40B4-BE49-F238E27FC236}">
              <a16:creationId xmlns:a16="http://schemas.microsoft.com/office/drawing/2014/main" xmlns="" id="{00000000-0008-0000-0E00-00006B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xmlns="" id="{00000000-0008-0000-0E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xmlns="" id="{00000000-0008-0000-0E00-00006D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xmlns="" id="{00000000-0008-0000-0E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1" name="直線コネクタ 110">
          <a:extLst>
            <a:ext uri="{FF2B5EF4-FFF2-40B4-BE49-F238E27FC236}">
              <a16:creationId xmlns:a16="http://schemas.microsoft.com/office/drawing/2014/main" xmlns="" id="{00000000-0008-0000-0E00-00006F000000}"/>
            </a:ext>
          </a:extLst>
        </xdr:cNvPr>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2" name="【道路】&#10;一人当たり延長最小値テキスト">
          <a:extLst>
            <a:ext uri="{FF2B5EF4-FFF2-40B4-BE49-F238E27FC236}">
              <a16:creationId xmlns:a16="http://schemas.microsoft.com/office/drawing/2014/main" xmlns="" id="{00000000-0008-0000-0E00-000070000000}"/>
            </a:ext>
          </a:extLst>
        </xdr:cNvPr>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3" name="直線コネクタ 112">
          <a:extLst>
            <a:ext uri="{FF2B5EF4-FFF2-40B4-BE49-F238E27FC236}">
              <a16:creationId xmlns:a16="http://schemas.microsoft.com/office/drawing/2014/main" xmlns="" id="{00000000-0008-0000-0E00-000071000000}"/>
            </a:ext>
          </a:extLst>
        </xdr:cNvPr>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4" name="【道路】&#10;一人当たり延長最大値テキスト">
          <a:extLst>
            <a:ext uri="{FF2B5EF4-FFF2-40B4-BE49-F238E27FC236}">
              <a16:creationId xmlns:a16="http://schemas.microsoft.com/office/drawing/2014/main" xmlns="" id="{00000000-0008-0000-0E00-000072000000}"/>
            </a:ext>
          </a:extLst>
        </xdr:cNvPr>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5" name="直線コネクタ 114">
          <a:extLst>
            <a:ext uri="{FF2B5EF4-FFF2-40B4-BE49-F238E27FC236}">
              <a16:creationId xmlns:a16="http://schemas.microsoft.com/office/drawing/2014/main" xmlns="" id="{00000000-0008-0000-0E00-000073000000}"/>
            </a:ext>
          </a:extLst>
        </xdr:cNvPr>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93014</xdr:rowOff>
    </xdr:from>
    <xdr:ext cx="534377" cy="259045"/>
    <xdr:sp macro="" textlink="">
      <xdr:nvSpPr>
        <xdr:cNvPr id="116" name="【道路】&#10;一人当たり延長平均値テキスト">
          <a:extLst>
            <a:ext uri="{FF2B5EF4-FFF2-40B4-BE49-F238E27FC236}">
              <a16:creationId xmlns:a16="http://schemas.microsoft.com/office/drawing/2014/main" xmlns="" id="{00000000-0008-0000-0E00-000074000000}"/>
            </a:ext>
          </a:extLst>
        </xdr:cNvPr>
        <xdr:cNvSpPr txBox="1"/>
      </xdr:nvSpPr>
      <xdr:spPr>
        <a:xfrm>
          <a:off x="10515600" y="6608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17" name="フローチャート: 判断 116">
          <a:extLst>
            <a:ext uri="{FF2B5EF4-FFF2-40B4-BE49-F238E27FC236}">
              <a16:creationId xmlns:a16="http://schemas.microsoft.com/office/drawing/2014/main" xmlns="" id="{00000000-0008-0000-0E00-000075000000}"/>
            </a:ext>
          </a:extLst>
        </xdr:cNvPr>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18" name="フローチャート: 判断 117">
          <a:extLst>
            <a:ext uri="{FF2B5EF4-FFF2-40B4-BE49-F238E27FC236}">
              <a16:creationId xmlns:a16="http://schemas.microsoft.com/office/drawing/2014/main" xmlns="" id="{00000000-0008-0000-0E00-000076000000}"/>
            </a:ext>
          </a:extLst>
        </xdr:cNvPr>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19" name="フローチャート: 判断 118">
          <a:extLst>
            <a:ext uri="{FF2B5EF4-FFF2-40B4-BE49-F238E27FC236}">
              <a16:creationId xmlns:a16="http://schemas.microsoft.com/office/drawing/2014/main" xmlns="" id="{00000000-0008-0000-0E00-000077000000}"/>
            </a:ext>
          </a:extLst>
        </xdr:cNvPr>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0" name="フローチャート: 判断 119">
          <a:extLst>
            <a:ext uri="{FF2B5EF4-FFF2-40B4-BE49-F238E27FC236}">
              <a16:creationId xmlns:a16="http://schemas.microsoft.com/office/drawing/2014/main" xmlns="" id="{00000000-0008-0000-0E00-000078000000}"/>
            </a:ext>
          </a:extLst>
        </xdr:cNvPr>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1" name="フローチャート: 判断 120">
          <a:extLst>
            <a:ext uri="{FF2B5EF4-FFF2-40B4-BE49-F238E27FC236}">
              <a16:creationId xmlns:a16="http://schemas.microsoft.com/office/drawing/2014/main" xmlns="" id="{00000000-0008-0000-0E00-000079000000}"/>
            </a:ext>
          </a:extLst>
        </xdr:cNvPr>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00000000-0008-0000-0E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E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E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E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E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69422</xdr:rowOff>
    </xdr:from>
    <xdr:to>
      <xdr:col>55</xdr:col>
      <xdr:colOff>50800</xdr:colOff>
      <xdr:row>37</xdr:row>
      <xdr:rowOff>171022</xdr:rowOff>
    </xdr:to>
    <xdr:sp macro="" textlink="">
      <xdr:nvSpPr>
        <xdr:cNvPr id="127" name="楕円 126">
          <a:extLst>
            <a:ext uri="{FF2B5EF4-FFF2-40B4-BE49-F238E27FC236}">
              <a16:creationId xmlns:a16="http://schemas.microsoft.com/office/drawing/2014/main" xmlns="" id="{00000000-0008-0000-0E00-00007F000000}"/>
            </a:ext>
          </a:extLst>
        </xdr:cNvPr>
        <xdr:cNvSpPr/>
      </xdr:nvSpPr>
      <xdr:spPr>
        <a:xfrm>
          <a:off x="10426700" y="64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92299</xdr:rowOff>
    </xdr:from>
    <xdr:ext cx="534377" cy="259045"/>
    <xdr:sp macro="" textlink="">
      <xdr:nvSpPr>
        <xdr:cNvPr id="128" name="【道路】&#10;一人当たり延長該当値テキスト">
          <a:extLst>
            <a:ext uri="{FF2B5EF4-FFF2-40B4-BE49-F238E27FC236}">
              <a16:creationId xmlns:a16="http://schemas.microsoft.com/office/drawing/2014/main" xmlns="" id="{00000000-0008-0000-0E00-000080000000}"/>
            </a:ext>
          </a:extLst>
        </xdr:cNvPr>
        <xdr:cNvSpPr txBox="1"/>
      </xdr:nvSpPr>
      <xdr:spPr>
        <a:xfrm>
          <a:off x="10515600" y="626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84542</xdr:rowOff>
    </xdr:from>
    <xdr:to>
      <xdr:col>50</xdr:col>
      <xdr:colOff>165100</xdr:colOff>
      <xdr:row>38</xdr:row>
      <xdr:rowOff>14692</xdr:rowOff>
    </xdr:to>
    <xdr:sp macro="" textlink="">
      <xdr:nvSpPr>
        <xdr:cNvPr id="129" name="楕円 128">
          <a:extLst>
            <a:ext uri="{FF2B5EF4-FFF2-40B4-BE49-F238E27FC236}">
              <a16:creationId xmlns:a16="http://schemas.microsoft.com/office/drawing/2014/main" xmlns="" id="{00000000-0008-0000-0E00-000081000000}"/>
            </a:ext>
          </a:extLst>
        </xdr:cNvPr>
        <xdr:cNvSpPr/>
      </xdr:nvSpPr>
      <xdr:spPr>
        <a:xfrm>
          <a:off x="9588500" y="64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120222</xdr:rowOff>
    </xdr:from>
    <xdr:to>
      <xdr:col>55</xdr:col>
      <xdr:colOff>0</xdr:colOff>
      <xdr:row>37</xdr:row>
      <xdr:rowOff>135342</xdr:rowOff>
    </xdr:to>
    <xdr:cxnSp macro="">
      <xdr:nvCxnSpPr>
        <xdr:cNvPr id="130" name="直線コネクタ 129">
          <a:extLst>
            <a:ext uri="{FF2B5EF4-FFF2-40B4-BE49-F238E27FC236}">
              <a16:creationId xmlns:a16="http://schemas.microsoft.com/office/drawing/2014/main" xmlns="" id="{00000000-0008-0000-0E00-000082000000}"/>
            </a:ext>
          </a:extLst>
        </xdr:cNvPr>
        <xdr:cNvCxnSpPr/>
      </xdr:nvCxnSpPr>
      <xdr:spPr>
        <a:xfrm flipV="1">
          <a:off x="9639300" y="6463872"/>
          <a:ext cx="8382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99434</xdr:rowOff>
    </xdr:from>
    <xdr:to>
      <xdr:col>46</xdr:col>
      <xdr:colOff>38100</xdr:colOff>
      <xdr:row>38</xdr:row>
      <xdr:rowOff>29584</xdr:rowOff>
    </xdr:to>
    <xdr:sp macro="" textlink="">
      <xdr:nvSpPr>
        <xdr:cNvPr id="131" name="楕円 130">
          <a:extLst>
            <a:ext uri="{FF2B5EF4-FFF2-40B4-BE49-F238E27FC236}">
              <a16:creationId xmlns:a16="http://schemas.microsoft.com/office/drawing/2014/main" xmlns="" id="{00000000-0008-0000-0E00-000083000000}"/>
            </a:ext>
          </a:extLst>
        </xdr:cNvPr>
        <xdr:cNvSpPr/>
      </xdr:nvSpPr>
      <xdr:spPr>
        <a:xfrm>
          <a:off x="8699500" y="64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135342</xdr:rowOff>
    </xdr:from>
    <xdr:to>
      <xdr:col>50</xdr:col>
      <xdr:colOff>114300</xdr:colOff>
      <xdr:row>37</xdr:row>
      <xdr:rowOff>150234</xdr:rowOff>
    </xdr:to>
    <xdr:cxnSp macro="">
      <xdr:nvCxnSpPr>
        <xdr:cNvPr id="132" name="直線コネクタ 131">
          <a:extLst>
            <a:ext uri="{FF2B5EF4-FFF2-40B4-BE49-F238E27FC236}">
              <a16:creationId xmlns:a16="http://schemas.microsoft.com/office/drawing/2014/main" xmlns="" id="{00000000-0008-0000-0E00-000084000000}"/>
            </a:ext>
          </a:extLst>
        </xdr:cNvPr>
        <xdr:cNvCxnSpPr/>
      </xdr:nvCxnSpPr>
      <xdr:spPr>
        <a:xfrm flipV="1">
          <a:off x="8750300" y="6478992"/>
          <a:ext cx="8890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113705</xdr:rowOff>
    </xdr:from>
    <xdr:to>
      <xdr:col>41</xdr:col>
      <xdr:colOff>101600</xdr:colOff>
      <xdr:row>38</xdr:row>
      <xdr:rowOff>43855</xdr:rowOff>
    </xdr:to>
    <xdr:sp macro="" textlink="">
      <xdr:nvSpPr>
        <xdr:cNvPr id="133" name="楕円 132">
          <a:extLst>
            <a:ext uri="{FF2B5EF4-FFF2-40B4-BE49-F238E27FC236}">
              <a16:creationId xmlns:a16="http://schemas.microsoft.com/office/drawing/2014/main" xmlns="" id="{00000000-0008-0000-0E00-000085000000}"/>
            </a:ext>
          </a:extLst>
        </xdr:cNvPr>
        <xdr:cNvSpPr/>
      </xdr:nvSpPr>
      <xdr:spPr>
        <a:xfrm>
          <a:off x="7810500" y="64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150234</xdr:rowOff>
    </xdr:from>
    <xdr:to>
      <xdr:col>45</xdr:col>
      <xdr:colOff>177800</xdr:colOff>
      <xdr:row>37</xdr:row>
      <xdr:rowOff>164505</xdr:rowOff>
    </xdr:to>
    <xdr:cxnSp macro="">
      <xdr:nvCxnSpPr>
        <xdr:cNvPr id="134" name="直線コネクタ 133">
          <a:extLst>
            <a:ext uri="{FF2B5EF4-FFF2-40B4-BE49-F238E27FC236}">
              <a16:creationId xmlns:a16="http://schemas.microsoft.com/office/drawing/2014/main" xmlns="" id="{00000000-0008-0000-0E00-000086000000}"/>
            </a:ext>
          </a:extLst>
        </xdr:cNvPr>
        <xdr:cNvCxnSpPr/>
      </xdr:nvCxnSpPr>
      <xdr:spPr>
        <a:xfrm flipV="1">
          <a:off x="7861300" y="6493884"/>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29724</xdr:rowOff>
    </xdr:from>
    <xdr:ext cx="534377" cy="259045"/>
    <xdr:sp macro="" textlink="">
      <xdr:nvSpPr>
        <xdr:cNvPr id="135" name="n_1aveValue【道路】&#10;一人当たり延長">
          <a:extLst>
            <a:ext uri="{FF2B5EF4-FFF2-40B4-BE49-F238E27FC236}">
              <a16:creationId xmlns:a16="http://schemas.microsoft.com/office/drawing/2014/main" xmlns="" id="{00000000-0008-0000-0E00-000087000000}"/>
            </a:ext>
          </a:extLst>
        </xdr:cNvPr>
        <xdr:cNvSpPr txBox="1"/>
      </xdr:nvSpPr>
      <xdr:spPr>
        <a:xfrm>
          <a:off x="93594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58626</xdr:rowOff>
    </xdr:from>
    <xdr:ext cx="534377" cy="259045"/>
    <xdr:sp macro="" textlink="">
      <xdr:nvSpPr>
        <xdr:cNvPr id="136" name="n_2aveValue【道路】&#10;一人当たり延長">
          <a:extLst>
            <a:ext uri="{FF2B5EF4-FFF2-40B4-BE49-F238E27FC236}">
              <a16:creationId xmlns:a16="http://schemas.microsoft.com/office/drawing/2014/main" xmlns="" id="{00000000-0008-0000-0E00-000088000000}"/>
            </a:ext>
          </a:extLst>
        </xdr:cNvPr>
        <xdr:cNvSpPr txBox="1"/>
      </xdr:nvSpPr>
      <xdr:spPr>
        <a:xfrm>
          <a:off x="8483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70676</xdr:rowOff>
    </xdr:from>
    <xdr:ext cx="534377" cy="259045"/>
    <xdr:sp macro="" textlink="">
      <xdr:nvSpPr>
        <xdr:cNvPr id="137" name="n_3aveValue【道路】&#10;一人当たり延長">
          <a:extLst>
            <a:ext uri="{FF2B5EF4-FFF2-40B4-BE49-F238E27FC236}">
              <a16:creationId xmlns:a16="http://schemas.microsoft.com/office/drawing/2014/main" xmlns="" id="{00000000-0008-0000-0E00-000089000000}"/>
            </a:ext>
          </a:extLst>
        </xdr:cNvPr>
        <xdr:cNvSpPr txBox="1"/>
      </xdr:nvSpPr>
      <xdr:spPr>
        <a:xfrm>
          <a:off x="75941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38" name="n_4aveValue【道路】&#10;一人当たり延長">
          <a:extLst>
            <a:ext uri="{FF2B5EF4-FFF2-40B4-BE49-F238E27FC236}">
              <a16:creationId xmlns:a16="http://schemas.microsoft.com/office/drawing/2014/main" xmlns="" id="{00000000-0008-0000-0E00-00008A000000}"/>
            </a:ext>
          </a:extLst>
        </xdr:cNvPr>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31219</xdr:rowOff>
    </xdr:from>
    <xdr:ext cx="534377" cy="259045"/>
    <xdr:sp macro="" textlink="">
      <xdr:nvSpPr>
        <xdr:cNvPr id="139" name="n_1mainValue【道路】&#10;一人当たり延長">
          <a:extLst>
            <a:ext uri="{FF2B5EF4-FFF2-40B4-BE49-F238E27FC236}">
              <a16:creationId xmlns:a16="http://schemas.microsoft.com/office/drawing/2014/main" xmlns="" id="{00000000-0008-0000-0E00-00008B000000}"/>
            </a:ext>
          </a:extLst>
        </xdr:cNvPr>
        <xdr:cNvSpPr txBox="1"/>
      </xdr:nvSpPr>
      <xdr:spPr>
        <a:xfrm>
          <a:off x="9359411" y="620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46111</xdr:rowOff>
    </xdr:from>
    <xdr:ext cx="534377" cy="259045"/>
    <xdr:sp macro="" textlink="">
      <xdr:nvSpPr>
        <xdr:cNvPr id="140" name="n_2mainValue【道路】&#10;一人当たり延長">
          <a:extLst>
            <a:ext uri="{FF2B5EF4-FFF2-40B4-BE49-F238E27FC236}">
              <a16:creationId xmlns:a16="http://schemas.microsoft.com/office/drawing/2014/main" xmlns="" id="{00000000-0008-0000-0E00-00008C000000}"/>
            </a:ext>
          </a:extLst>
        </xdr:cNvPr>
        <xdr:cNvSpPr txBox="1"/>
      </xdr:nvSpPr>
      <xdr:spPr>
        <a:xfrm>
          <a:off x="8483111" y="621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60382</xdr:rowOff>
    </xdr:from>
    <xdr:ext cx="534377" cy="259045"/>
    <xdr:sp macro="" textlink="">
      <xdr:nvSpPr>
        <xdr:cNvPr id="141" name="n_3mainValue【道路】&#10;一人当たり延長">
          <a:extLst>
            <a:ext uri="{FF2B5EF4-FFF2-40B4-BE49-F238E27FC236}">
              <a16:creationId xmlns:a16="http://schemas.microsoft.com/office/drawing/2014/main" xmlns="" id="{00000000-0008-0000-0E00-00008D000000}"/>
            </a:ext>
          </a:extLst>
        </xdr:cNvPr>
        <xdr:cNvSpPr txBox="1"/>
      </xdr:nvSpPr>
      <xdr:spPr>
        <a:xfrm>
          <a:off x="7594111" y="623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xmlns="" id="{00000000-0008-0000-0E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xmlns="" id="{00000000-0008-0000-0E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xmlns="" id="{00000000-0008-0000-0E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xmlns="" id="{00000000-0008-0000-0E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xmlns="" id="{00000000-0008-0000-0E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xmlns="" id="{00000000-0008-0000-0E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xmlns="" id="{00000000-0008-0000-0E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xmlns="" id="{00000000-0008-0000-0E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xmlns="" id="{00000000-0008-0000-0E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xmlns="" id="{00000000-0008-0000-0E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xmlns="" id="{00000000-0008-0000-0E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xmlns="" id="{00000000-0008-0000-0E00-00009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xmlns="" id="{00000000-0008-0000-0E00-00009A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xmlns="" id="{00000000-0008-0000-0E00-00009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xmlns="" id="{00000000-0008-0000-0E00-00009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xmlns="" id="{00000000-0008-0000-0E00-00009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xmlns="" id="{00000000-0008-0000-0E00-00009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xmlns="" id="{00000000-0008-0000-0E00-00009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xmlns="" id="{00000000-0008-0000-0E00-0000A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xmlns="" id="{00000000-0008-0000-0E00-0000A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xmlns="" id="{00000000-0008-0000-0E00-0000A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xmlns="" id="{00000000-0008-0000-0E00-0000A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xmlns="" id="{00000000-0008-0000-0E00-0000A4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xmlns=""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xmlns="" id="{00000000-0008-0000-0E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67" name="直線コネクタ 166">
          <a:extLst>
            <a:ext uri="{FF2B5EF4-FFF2-40B4-BE49-F238E27FC236}">
              <a16:creationId xmlns:a16="http://schemas.microsoft.com/office/drawing/2014/main" xmlns="" id="{00000000-0008-0000-0E00-0000A7000000}"/>
            </a:ext>
          </a:extLst>
        </xdr:cNvPr>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xmlns="" id="{00000000-0008-0000-0E00-0000A8000000}"/>
            </a:ext>
          </a:extLst>
        </xdr:cNvPr>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69" name="直線コネクタ 168">
          <a:extLst>
            <a:ext uri="{FF2B5EF4-FFF2-40B4-BE49-F238E27FC236}">
              <a16:creationId xmlns:a16="http://schemas.microsoft.com/office/drawing/2014/main" xmlns="" id="{00000000-0008-0000-0E00-0000A9000000}"/>
            </a:ext>
          </a:extLst>
        </xdr:cNvPr>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xmlns="" id="{00000000-0008-0000-0E00-0000AA00000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1" name="直線コネクタ 170">
          <a:extLst>
            <a:ext uri="{FF2B5EF4-FFF2-40B4-BE49-F238E27FC236}">
              <a16:creationId xmlns:a16="http://schemas.microsoft.com/office/drawing/2014/main" xmlns="" id="{00000000-0008-0000-0E00-0000AB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xmlns="" id="{00000000-0008-0000-0E00-0000AC000000}"/>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a:extLst>
            <a:ext uri="{FF2B5EF4-FFF2-40B4-BE49-F238E27FC236}">
              <a16:creationId xmlns:a16="http://schemas.microsoft.com/office/drawing/2014/main" xmlns="" id="{00000000-0008-0000-0E00-0000AD000000}"/>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4" name="フローチャート: 判断 173">
          <a:extLst>
            <a:ext uri="{FF2B5EF4-FFF2-40B4-BE49-F238E27FC236}">
              <a16:creationId xmlns:a16="http://schemas.microsoft.com/office/drawing/2014/main" xmlns="" id="{00000000-0008-0000-0E00-0000AE000000}"/>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5" name="フローチャート: 判断 174">
          <a:extLst>
            <a:ext uri="{FF2B5EF4-FFF2-40B4-BE49-F238E27FC236}">
              <a16:creationId xmlns:a16="http://schemas.microsoft.com/office/drawing/2014/main" xmlns="" id="{00000000-0008-0000-0E00-0000AF000000}"/>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a:extLst>
            <a:ext uri="{FF2B5EF4-FFF2-40B4-BE49-F238E27FC236}">
              <a16:creationId xmlns:a16="http://schemas.microsoft.com/office/drawing/2014/main" xmlns="" id="{00000000-0008-0000-0E00-0000B0000000}"/>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7" name="フローチャート: 判断 176">
          <a:extLst>
            <a:ext uri="{FF2B5EF4-FFF2-40B4-BE49-F238E27FC236}">
              <a16:creationId xmlns:a16="http://schemas.microsoft.com/office/drawing/2014/main" xmlns="" id="{00000000-0008-0000-0E00-0000B1000000}"/>
            </a:ext>
          </a:extLst>
        </xdr:cNvPr>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00000000-0008-0000-0E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00000000-0008-0000-0E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00000000-0008-0000-0E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0000000-0008-0000-0E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E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161472</xdr:rowOff>
    </xdr:from>
    <xdr:to>
      <xdr:col>24</xdr:col>
      <xdr:colOff>114300</xdr:colOff>
      <xdr:row>55</xdr:row>
      <xdr:rowOff>91622</xdr:rowOff>
    </xdr:to>
    <xdr:sp macro="" textlink="">
      <xdr:nvSpPr>
        <xdr:cNvPr id="183" name="楕円 182">
          <a:extLst>
            <a:ext uri="{FF2B5EF4-FFF2-40B4-BE49-F238E27FC236}">
              <a16:creationId xmlns:a16="http://schemas.microsoft.com/office/drawing/2014/main" xmlns="" id="{00000000-0008-0000-0E00-0000B7000000}"/>
            </a:ext>
          </a:extLst>
        </xdr:cNvPr>
        <xdr:cNvSpPr/>
      </xdr:nvSpPr>
      <xdr:spPr>
        <a:xfrm>
          <a:off x="4584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114499</xdr:rowOff>
    </xdr:from>
    <xdr:ext cx="340478" cy="259045"/>
    <xdr:sp macro="" textlink="">
      <xdr:nvSpPr>
        <xdr:cNvPr id="184" name="【橋りょう・トンネル】&#10;有形固定資産減価償却率該当値テキスト">
          <a:extLst>
            <a:ext uri="{FF2B5EF4-FFF2-40B4-BE49-F238E27FC236}">
              <a16:creationId xmlns:a16="http://schemas.microsoft.com/office/drawing/2014/main" xmlns="" id="{00000000-0008-0000-0E00-0000B8000000}"/>
            </a:ext>
          </a:extLst>
        </xdr:cNvPr>
        <xdr:cNvSpPr txBox="1"/>
      </xdr:nvSpPr>
      <xdr:spPr>
        <a:xfrm>
          <a:off x="4673600" y="9372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161472</xdr:rowOff>
    </xdr:from>
    <xdr:to>
      <xdr:col>20</xdr:col>
      <xdr:colOff>38100</xdr:colOff>
      <xdr:row>55</xdr:row>
      <xdr:rowOff>91622</xdr:rowOff>
    </xdr:to>
    <xdr:sp macro="" textlink="">
      <xdr:nvSpPr>
        <xdr:cNvPr id="185" name="楕円 184">
          <a:extLst>
            <a:ext uri="{FF2B5EF4-FFF2-40B4-BE49-F238E27FC236}">
              <a16:creationId xmlns:a16="http://schemas.microsoft.com/office/drawing/2014/main" xmlns="" id="{00000000-0008-0000-0E00-0000B9000000}"/>
            </a:ext>
          </a:extLst>
        </xdr:cNvPr>
        <xdr:cNvSpPr/>
      </xdr:nvSpPr>
      <xdr:spPr>
        <a:xfrm>
          <a:off x="3746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40822</xdr:rowOff>
    </xdr:from>
    <xdr:to>
      <xdr:col>24</xdr:col>
      <xdr:colOff>63500</xdr:colOff>
      <xdr:row>55</xdr:row>
      <xdr:rowOff>40822</xdr:rowOff>
    </xdr:to>
    <xdr:cxnSp macro="">
      <xdr:nvCxnSpPr>
        <xdr:cNvPr id="186" name="直線コネクタ 185">
          <a:extLst>
            <a:ext uri="{FF2B5EF4-FFF2-40B4-BE49-F238E27FC236}">
              <a16:creationId xmlns:a16="http://schemas.microsoft.com/office/drawing/2014/main" xmlns="" id="{00000000-0008-0000-0E00-0000BA000000}"/>
            </a:ext>
          </a:extLst>
        </xdr:cNvPr>
        <xdr:cNvCxnSpPr/>
      </xdr:nvCxnSpPr>
      <xdr:spPr>
        <a:xfrm>
          <a:off x="3797300" y="947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161472</xdr:rowOff>
    </xdr:from>
    <xdr:to>
      <xdr:col>15</xdr:col>
      <xdr:colOff>101600</xdr:colOff>
      <xdr:row>55</xdr:row>
      <xdr:rowOff>91622</xdr:rowOff>
    </xdr:to>
    <xdr:sp macro="" textlink="">
      <xdr:nvSpPr>
        <xdr:cNvPr id="187" name="楕円 186">
          <a:extLst>
            <a:ext uri="{FF2B5EF4-FFF2-40B4-BE49-F238E27FC236}">
              <a16:creationId xmlns:a16="http://schemas.microsoft.com/office/drawing/2014/main" xmlns="" id="{00000000-0008-0000-0E00-0000BB000000}"/>
            </a:ext>
          </a:extLst>
        </xdr:cNvPr>
        <xdr:cNvSpPr/>
      </xdr:nvSpPr>
      <xdr:spPr>
        <a:xfrm>
          <a:off x="2857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40822</xdr:rowOff>
    </xdr:from>
    <xdr:to>
      <xdr:col>19</xdr:col>
      <xdr:colOff>177800</xdr:colOff>
      <xdr:row>55</xdr:row>
      <xdr:rowOff>40822</xdr:rowOff>
    </xdr:to>
    <xdr:cxnSp macro="">
      <xdr:nvCxnSpPr>
        <xdr:cNvPr id="188" name="直線コネクタ 187">
          <a:extLst>
            <a:ext uri="{FF2B5EF4-FFF2-40B4-BE49-F238E27FC236}">
              <a16:creationId xmlns:a16="http://schemas.microsoft.com/office/drawing/2014/main" xmlns="" id="{00000000-0008-0000-0E00-0000BC000000}"/>
            </a:ext>
          </a:extLst>
        </xdr:cNvPr>
        <xdr:cNvCxnSpPr/>
      </xdr:nvCxnSpPr>
      <xdr:spPr>
        <a:xfrm>
          <a:off x="2908300" y="947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161472</xdr:rowOff>
    </xdr:from>
    <xdr:to>
      <xdr:col>10</xdr:col>
      <xdr:colOff>165100</xdr:colOff>
      <xdr:row>55</xdr:row>
      <xdr:rowOff>91622</xdr:rowOff>
    </xdr:to>
    <xdr:sp macro="" textlink="">
      <xdr:nvSpPr>
        <xdr:cNvPr id="189" name="楕円 188">
          <a:extLst>
            <a:ext uri="{FF2B5EF4-FFF2-40B4-BE49-F238E27FC236}">
              <a16:creationId xmlns:a16="http://schemas.microsoft.com/office/drawing/2014/main" xmlns="" id="{00000000-0008-0000-0E00-0000BD000000}"/>
            </a:ext>
          </a:extLst>
        </xdr:cNvPr>
        <xdr:cNvSpPr/>
      </xdr:nvSpPr>
      <xdr:spPr>
        <a:xfrm>
          <a:off x="1968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55</xdr:row>
      <xdr:rowOff>40822</xdr:rowOff>
    </xdr:to>
    <xdr:cxnSp macro="">
      <xdr:nvCxnSpPr>
        <xdr:cNvPr id="190" name="直線コネクタ 189">
          <a:extLst>
            <a:ext uri="{FF2B5EF4-FFF2-40B4-BE49-F238E27FC236}">
              <a16:creationId xmlns:a16="http://schemas.microsoft.com/office/drawing/2014/main" xmlns="" id="{00000000-0008-0000-0E00-0000BE000000}"/>
            </a:ext>
          </a:extLst>
        </xdr:cNvPr>
        <xdr:cNvCxnSpPr/>
      </xdr:nvCxnSpPr>
      <xdr:spPr>
        <a:xfrm>
          <a:off x="2019300" y="947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xmlns="" id="{00000000-0008-0000-0E00-0000BF000000}"/>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xmlns="" id="{00000000-0008-0000-0E00-0000C0000000}"/>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xmlns="" id="{00000000-0008-0000-0E00-0000C1000000}"/>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xmlns="" id="{00000000-0008-0000-0E00-0000C2000000}"/>
            </a:ext>
          </a:extLst>
        </xdr:cNvPr>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108149</xdr:rowOff>
    </xdr:from>
    <xdr:ext cx="340478" cy="259045"/>
    <xdr:sp macro="" textlink="">
      <xdr:nvSpPr>
        <xdr:cNvPr id="195" name="n_1mainValue【橋りょう・トンネル】&#10;有形固定資産減価償却率">
          <a:extLst>
            <a:ext uri="{FF2B5EF4-FFF2-40B4-BE49-F238E27FC236}">
              <a16:creationId xmlns:a16="http://schemas.microsoft.com/office/drawing/2014/main" xmlns="" id="{00000000-0008-0000-0E00-0000C3000000}"/>
            </a:ext>
          </a:extLst>
        </xdr:cNvPr>
        <xdr:cNvSpPr txBox="1"/>
      </xdr:nvSpPr>
      <xdr:spPr>
        <a:xfrm>
          <a:off x="36143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108149</xdr:rowOff>
    </xdr:from>
    <xdr:ext cx="340478" cy="259045"/>
    <xdr:sp macro="" textlink="">
      <xdr:nvSpPr>
        <xdr:cNvPr id="196" name="n_2mainValue【橋りょう・トンネル】&#10;有形固定資産減価償却率">
          <a:extLst>
            <a:ext uri="{FF2B5EF4-FFF2-40B4-BE49-F238E27FC236}">
              <a16:creationId xmlns:a16="http://schemas.microsoft.com/office/drawing/2014/main" xmlns="" id="{00000000-0008-0000-0E00-0000C4000000}"/>
            </a:ext>
          </a:extLst>
        </xdr:cNvPr>
        <xdr:cNvSpPr txBox="1"/>
      </xdr:nvSpPr>
      <xdr:spPr>
        <a:xfrm>
          <a:off x="2738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108149</xdr:rowOff>
    </xdr:from>
    <xdr:ext cx="340478" cy="259045"/>
    <xdr:sp macro="" textlink="">
      <xdr:nvSpPr>
        <xdr:cNvPr id="197" name="n_3mainValue【橋りょう・トンネル】&#10;有形固定資産減価償却率">
          <a:extLst>
            <a:ext uri="{FF2B5EF4-FFF2-40B4-BE49-F238E27FC236}">
              <a16:creationId xmlns:a16="http://schemas.microsoft.com/office/drawing/2014/main" xmlns="" id="{00000000-0008-0000-0E00-0000C5000000}"/>
            </a:ext>
          </a:extLst>
        </xdr:cNvPr>
        <xdr:cNvSpPr txBox="1"/>
      </xdr:nvSpPr>
      <xdr:spPr>
        <a:xfrm>
          <a:off x="1849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xmlns="" id="{00000000-0008-0000-0E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xmlns="" id="{00000000-0008-0000-0E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xmlns="" id="{00000000-0008-0000-0E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xmlns="" id="{00000000-0008-0000-0E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xmlns="" id="{00000000-0008-0000-0E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xmlns="" id="{00000000-0008-0000-0E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xmlns="" id="{00000000-0008-0000-0E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xmlns="" id="{00000000-0008-0000-0E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xmlns="" id="{00000000-0008-0000-0E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xmlns="" id="{00000000-0008-0000-0E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xmlns="" id="{00000000-0008-0000-0E00-0000D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xmlns="" id="{00000000-0008-0000-0E00-0000D1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xmlns="" id="{00000000-0008-0000-0E00-0000D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a:extLst>
            <a:ext uri="{FF2B5EF4-FFF2-40B4-BE49-F238E27FC236}">
              <a16:creationId xmlns:a16="http://schemas.microsoft.com/office/drawing/2014/main" xmlns="" id="{00000000-0008-0000-0E00-0000D3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xmlns="" id="{00000000-0008-0000-0E00-0000D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xmlns="" id="{00000000-0008-0000-0E00-0000D5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xmlns="" id="{00000000-0008-0000-0E00-0000D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xmlns="" id="{00000000-0008-0000-0E00-0000D7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xmlns="" id="{00000000-0008-0000-0E00-0000D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xmlns="" id="{00000000-0008-0000-0E00-0000D9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xmlns="" id="{00000000-0008-0000-0E00-0000D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xmlns="" id="{00000000-0008-0000-0E00-0000D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xmlns="" id="{00000000-0008-0000-0E00-0000D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21" name="直線コネクタ 220">
          <a:extLst>
            <a:ext uri="{FF2B5EF4-FFF2-40B4-BE49-F238E27FC236}">
              <a16:creationId xmlns:a16="http://schemas.microsoft.com/office/drawing/2014/main" xmlns="" id="{00000000-0008-0000-0E00-0000DD000000}"/>
            </a:ext>
          </a:extLst>
        </xdr:cNvPr>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22" name="【橋りょう・トンネル】&#10;一人当たり有形固定資産（償却資産）額最小値テキスト">
          <a:extLst>
            <a:ext uri="{FF2B5EF4-FFF2-40B4-BE49-F238E27FC236}">
              <a16:creationId xmlns:a16="http://schemas.microsoft.com/office/drawing/2014/main" xmlns="" id="{00000000-0008-0000-0E00-0000DE000000}"/>
            </a:ext>
          </a:extLst>
        </xdr:cNvPr>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23" name="直線コネクタ 222">
          <a:extLst>
            <a:ext uri="{FF2B5EF4-FFF2-40B4-BE49-F238E27FC236}">
              <a16:creationId xmlns:a16="http://schemas.microsoft.com/office/drawing/2014/main" xmlns="" id="{00000000-0008-0000-0E00-0000DF000000}"/>
            </a:ext>
          </a:extLst>
        </xdr:cNvPr>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xmlns="" id="{00000000-0008-0000-0E00-0000E0000000}"/>
            </a:ext>
          </a:extLst>
        </xdr:cNvPr>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25" name="直線コネクタ 224">
          <a:extLst>
            <a:ext uri="{FF2B5EF4-FFF2-40B4-BE49-F238E27FC236}">
              <a16:creationId xmlns:a16="http://schemas.microsoft.com/office/drawing/2014/main" xmlns="" id="{00000000-0008-0000-0E00-0000E1000000}"/>
            </a:ext>
          </a:extLst>
        </xdr:cNvPr>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xmlns="" id="{00000000-0008-0000-0E00-0000E2000000}"/>
            </a:ext>
          </a:extLst>
        </xdr:cNvPr>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27" name="フローチャート: 判断 226">
          <a:extLst>
            <a:ext uri="{FF2B5EF4-FFF2-40B4-BE49-F238E27FC236}">
              <a16:creationId xmlns:a16="http://schemas.microsoft.com/office/drawing/2014/main" xmlns="" id="{00000000-0008-0000-0E00-0000E3000000}"/>
            </a:ext>
          </a:extLst>
        </xdr:cNvPr>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28" name="フローチャート: 判断 227">
          <a:extLst>
            <a:ext uri="{FF2B5EF4-FFF2-40B4-BE49-F238E27FC236}">
              <a16:creationId xmlns:a16="http://schemas.microsoft.com/office/drawing/2014/main" xmlns="" id="{00000000-0008-0000-0E00-0000E4000000}"/>
            </a:ext>
          </a:extLst>
        </xdr:cNvPr>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29" name="フローチャート: 判断 228">
          <a:extLst>
            <a:ext uri="{FF2B5EF4-FFF2-40B4-BE49-F238E27FC236}">
              <a16:creationId xmlns:a16="http://schemas.microsoft.com/office/drawing/2014/main" xmlns="" id="{00000000-0008-0000-0E00-0000E5000000}"/>
            </a:ext>
          </a:extLst>
        </xdr:cNvPr>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0" name="フローチャート: 判断 229">
          <a:extLst>
            <a:ext uri="{FF2B5EF4-FFF2-40B4-BE49-F238E27FC236}">
              <a16:creationId xmlns:a16="http://schemas.microsoft.com/office/drawing/2014/main" xmlns="" id="{00000000-0008-0000-0E00-0000E6000000}"/>
            </a:ext>
          </a:extLst>
        </xdr:cNvPr>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31" name="フローチャート: 判断 230">
          <a:extLst>
            <a:ext uri="{FF2B5EF4-FFF2-40B4-BE49-F238E27FC236}">
              <a16:creationId xmlns:a16="http://schemas.microsoft.com/office/drawing/2014/main" xmlns="" id="{00000000-0008-0000-0E00-0000E7000000}"/>
            </a:ext>
          </a:extLst>
        </xdr:cNvPr>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00000000-0008-0000-0E00-0000E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00000000-0008-0000-0E00-0000E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00000000-0008-0000-0E00-0000E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00000000-0008-0000-0E00-0000E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00000000-0008-0000-0E00-0000E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24917</xdr:rowOff>
    </xdr:from>
    <xdr:to>
      <xdr:col>55</xdr:col>
      <xdr:colOff>50800</xdr:colOff>
      <xdr:row>64</xdr:row>
      <xdr:rowOff>126517</xdr:rowOff>
    </xdr:to>
    <xdr:sp macro="" textlink="">
      <xdr:nvSpPr>
        <xdr:cNvPr id="237" name="楕円 236">
          <a:extLst>
            <a:ext uri="{FF2B5EF4-FFF2-40B4-BE49-F238E27FC236}">
              <a16:creationId xmlns:a16="http://schemas.microsoft.com/office/drawing/2014/main" xmlns="" id="{00000000-0008-0000-0E00-0000ED000000}"/>
            </a:ext>
          </a:extLst>
        </xdr:cNvPr>
        <xdr:cNvSpPr/>
      </xdr:nvSpPr>
      <xdr:spPr>
        <a:xfrm>
          <a:off x="10426700" y="1099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111294</xdr:rowOff>
    </xdr:from>
    <xdr:ext cx="469744" cy="259045"/>
    <xdr:sp macro="" textlink="">
      <xdr:nvSpPr>
        <xdr:cNvPr id="238" name="【橋りょう・トンネル】&#10;一人当たり有形固定資産（償却資産）額該当値テキスト">
          <a:extLst>
            <a:ext uri="{FF2B5EF4-FFF2-40B4-BE49-F238E27FC236}">
              <a16:creationId xmlns:a16="http://schemas.microsoft.com/office/drawing/2014/main" xmlns="" id="{00000000-0008-0000-0E00-0000EE000000}"/>
            </a:ext>
          </a:extLst>
        </xdr:cNvPr>
        <xdr:cNvSpPr txBox="1"/>
      </xdr:nvSpPr>
      <xdr:spPr>
        <a:xfrm>
          <a:off x="10515600" y="1091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25400</xdr:rowOff>
    </xdr:from>
    <xdr:to>
      <xdr:col>50</xdr:col>
      <xdr:colOff>165100</xdr:colOff>
      <xdr:row>64</xdr:row>
      <xdr:rowOff>127000</xdr:rowOff>
    </xdr:to>
    <xdr:sp macro="" textlink="">
      <xdr:nvSpPr>
        <xdr:cNvPr id="239" name="楕円 238">
          <a:extLst>
            <a:ext uri="{FF2B5EF4-FFF2-40B4-BE49-F238E27FC236}">
              <a16:creationId xmlns:a16="http://schemas.microsoft.com/office/drawing/2014/main" xmlns="" id="{00000000-0008-0000-0E00-0000EF000000}"/>
            </a:ext>
          </a:extLst>
        </xdr:cNvPr>
        <xdr:cNvSpPr/>
      </xdr:nvSpPr>
      <xdr:spPr>
        <a:xfrm>
          <a:off x="958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75717</xdr:rowOff>
    </xdr:from>
    <xdr:to>
      <xdr:col>55</xdr:col>
      <xdr:colOff>0</xdr:colOff>
      <xdr:row>64</xdr:row>
      <xdr:rowOff>76200</xdr:rowOff>
    </xdr:to>
    <xdr:cxnSp macro="">
      <xdr:nvCxnSpPr>
        <xdr:cNvPr id="240" name="直線コネクタ 239">
          <a:extLst>
            <a:ext uri="{FF2B5EF4-FFF2-40B4-BE49-F238E27FC236}">
              <a16:creationId xmlns:a16="http://schemas.microsoft.com/office/drawing/2014/main" xmlns="" id="{00000000-0008-0000-0E00-0000F0000000}"/>
            </a:ext>
          </a:extLst>
        </xdr:cNvPr>
        <xdr:cNvCxnSpPr/>
      </xdr:nvCxnSpPr>
      <xdr:spPr>
        <a:xfrm flipV="1">
          <a:off x="9639300" y="11048517"/>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25400</xdr:rowOff>
    </xdr:from>
    <xdr:to>
      <xdr:col>46</xdr:col>
      <xdr:colOff>38100</xdr:colOff>
      <xdr:row>64</xdr:row>
      <xdr:rowOff>127000</xdr:rowOff>
    </xdr:to>
    <xdr:sp macro="" textlink="">
      <xdr:nvSpPr>
        <xdr:cNvPr id="241" name="楕円 240">
          <a:extLst>
            <a:ext uri="{FF2B5EF4-FFF2-40B4-BE49-F238E27FC236}">
              <a16:creationId xmlns:a16="http://schemas.microsoft.com/office/drawing/2014/main" xmlns="" id="{00000000-0008-0000-0E00-0000F1000000}"/>
            </a:ext>
          </a:extLst>
        </xdr:cNvPr>
        <xdr:cNvSpPr/>
      </xdr:nvSpPr>
      <xdr:spPr>
        <a:xfrm>
          <a:off x="869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76200</xdr:rowOff>
    </xdr:from>
    <xdr:to>
      <xdr:col>50</xdr:col>
      <xdr:colOff>114300</xdr:colOff>
      <xdr:row>64</xdr:row>
      <xdr:rowOff>76200</xdr:rowOff>
    </xdr:to>
    <xdr:cxnSp macro="">
      <xdr:nvCxnSpPr>
        <xdr:cNvPr id="242" name="直線コネクタ 241">
          <a:extLst>
            <a:ext uri="{FF2B5EF4-FFF2-40B4-BE49-F238E27FC236}">
              <a16:creationId xmlns:a16="http://schemas.microsoft.com/office/drawing/2014/main" xmlns="" id="{00000000-0008-0000-0E00-0000F2000000}"/>
            </a:ext>
          </a:extLst>
        </xdr:cNvPr>
        <xdr:cNvCxnSpPr/>
      </xdr:nvCxnSpPr>
      <xdr:spPr>
        <a:xfrm>
          <a:off x="8750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25400</xdr:rowOff>
    </xdr:from>
    <xdr:to>
      <xdr:col>41</xdr:col>
      <xdr:colOff>101600</xdr:colOff>
      <xdr:row>64</xdr:row>
      <xdr:rowOff>127000</xdr:rowOff>
    </xdr:to>
    <xdr:sp macro="" textlink="">
      <xdr:nvSpPr>
        <xdr:cNvPr id="243" name="楕円 242">
          <a:extLst>
            <a:ext uri="{FF2B5EF4-FFF2-40B4-BE49-F238E27FC236}">
              <a16:creationId xmlns:a16="http://schemas.microsoft.com/office/drawing/2014/main" xmlns="" id="{00000000-0008-0000-0E00-0000F3000000}"/>
            </a:ext>
          </a:extLst>
        </xdr:cNvPr>
        <xdr:cNvSpPr/>
      </xdr:nvSpPr>
      <xdr:spPr>
        <a:xfrm>
          <a:off x="7810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76200</xdr:rowOff>
    </xdr:from>
    <xdr:to>
      <xdr:col>45</xdr:col>
      <xdr:colOff>177800</xdr:colOff>
      <xdr:row>64</xdr:row>
      <xdr:rowOff>76200</xdr:rowOff>
    </xdr:to>
    <xdr:cxnSp macro="">
      <xdr:nvCxnSpPr>
        <xdr:cNvPr id="244" name="直線コネクタ 243">
          <a:extLst>
            <a:ext uri="{FF2B5EF4-FFF2-40B4-BE49-F238E27FC236}">
              <a16:creationId xmlns:a16="http://schemas.microsoft.com/office/drawing/2014/main" xmlns="" id="{00000000-0008-0000-0E00-0000F4000000}"/>
            </a:ext>
          </a:extLst>
        </xdr:cNvPr>
        <xdr:cNvCxnSpPr/>
      </xdr:nvCxnSpPr>
      <xdr:spPr>
        <a:xfrm>
          <a:off x="7861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xmlns="" id="{00000000-0008-0000-0E00-0000F5000000}"/>
            </a:ext>
          </a:extLst>
        </xdr:cNvPr>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xmlns="" id="{00000000-0008-0000-0E00-0000F6000000}"/>
            </a:ext>
          </a:extLst>
        </xdr:cNvPr>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xmlns="" id="{00000000-0008-0000-0E00-0000F7000000}"/>
            </a:ext>
          </a:extLst>
        </xdr:cNvPr>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xmlns="" id="{00000000-0008-0000-0E00-0000F8000000}"/>
            </a:ext>
          </a:extLst>
        </xdr:cNvPr>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167450</xdr:colOff>
      <xdr:row>64</xdr:row>
      <xdr:rowOff>118127</xdr:rowOff>
    </xdr:from>
    <xdr:ext cx="249299" cy="259045"/>
    <xdr:sp macro="" textlink="">
      <xdr:nvSpPr>
        <xdr:cNvPr id="249" name="n_1mainValue【橋りょう・トンネル】&#10;一人当たり有形固定資産（償却資産）額">
          <a:extLst>
            <a:ext uri="{FF2B5EF4-FFF2-40B4-BE49-F238E27FC236}">
              <a16:creationId xmlns:a16="http://schemas.microsoft.com/office/drawing/2014/main" xmlns="" id="{00000000-0008-0000-0E00-0000F9000000}"/>
            </a:ext>
          </a:extLst>
        </xdr:cNvPr>
        <xdr:cNvSpPr txBox="1"/>
      </xdr:nvSpPr>
      <xdr:spPr>
        <a:xfrm>
          <a:off x="9501950" y="1109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53150</xdr:colOff>
      <xdr:row>64</xdr:row>
      <xdr:rowOff>118127</xdr:rowOff>
    </xdr:from>
    <xdr:ext cx="249299" cy="259045"/>
    <xdr:sp macro="" textlink="">
      <xdr:nvSpPr>
        <xdr:cNvPr id="250" name="n_2mainValue【橋りょう・トンネル】&#10;一人当たり有形固定資産（償却資産）額">
          <a:extLst>
            <a:ext uri="{FF2B5EF4-FFF2-40B4-BE49-F238E27FC236}">
              <a16:creationId xmlns:a16="http://schemas.microsoft.com/office/drawing/2014/main" xmlns="" id="{00000000-0008-0000-0E00-0000FA000000}"/>
            </a:ext>
          </a:extLst>
        </xdr:cNvPr>
        <xdr:cNvSpPr txBox="1"/>
      </xdr:nvSpPr>
      <xdr:spPr>
        <a:xfrm>
          <a:off x="8625650" y="1109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116650</xdr:colOff>
      <xdr:row>64</xdr:row>
      <xdr:rowOff>118127</xdr:rowOff>
    </xdr:from>
    <xdr:ext cx="249299" cy="259045"/>
    <xdr:sp macro="" textlink="">
      <xdr:nvSpPr>
        <xdr:cNvPr id="251" name="n_3mainValue【橋りょう・トンネル】&#10;一人当たり有形固定資産（償却資産）額">
          <a:extLst>
            <a:ext uri="{FF2B5EF4-FFF2-40B4-BE49-F238E27FC236}">
              <a16:creationId xmlns:a16="http://schemas.microsoft.com/office/drawing/2014/main" xmlns="" id="{00000000-0008-0000-0E00-0000FB000000}"/>
            </a:ext>
          </a:extLst>
        </xdr:cNvPr>
        <xdr:cNvSpPr txBox="1"/>
      </xdr:nvSpPr>
      <xdr:spPr>
        <a:xfrm>
          <a:off x="7736650" y="1109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xmlns="" id="{00000000-0008-0000-0E00-0000F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xmlns="" id="{00000000-0008-0000-0E00-0000F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xmlns="" id="{00000000-0008-0000-0E00-0000F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xmlns="" id="{00000000-0008-0000-0E00-0000F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xmlns="" id="{00000000-0008-0000-0E00-00000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xmlns="" id="{00000000-0008-0000-0E00-00000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xmlns="" id="{00000000-0008-0000-0E00-00000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xmlns="" id="{00000000-0008-0000-0E00-00000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xmlns="" id="{00000000-0008-0000-0E00-00000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xmlns="" id="{00000000-0008-0000-0E00-00000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xmlns="" id="{00000000-0008-0000-0E00-00000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a:extLst>
            <a:ext uri="{FF2B5EF4-FFF2-40B4-BE49-F238E27FC236}">
              <a16:creationId xmlns:a16="http://schemas.microsoft.com/office/drawing/2014/main" xmlns="" id="{00000000-0008-0000-0E00-000007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xmlns="" id="{00000000-0008-0000-0E00-000008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a:extLst>
            <a:ext uri="{FF2B5EF4-FFF2-40B4-BE49-F238E27FC236}">
              <a16:creationId xmlns:a16="http://schemas.microsoft.com/office/drawing/2014/main" xmlns="" id="{00000000-0008-0000-0E00-000009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a:extLst>
            <a:ext uri="{FF2B5EF4-FFF2-40B4-BE49-F238E27FC236}">
              <a16:creationId xmlns:a16="http://schemas.microsoft.com/office/drawing/2014/main" xmlns="" id="{00000000-0008-0000-0E00-00000A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a:extLst>
            <a:ext uri="{FF2B5EF4-FFF2-40B4-BE49-F238E27FC236}">
              <a16:creationId xmlns:a16="http://schemas.microsoft.com/office/drawing/2014/main" xmlns="" id="{00000000-0008-0000-0E00-00000B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a:extLst>
            <a:ext uri="{FF2B5EF4-FFF2-40B4-BE49-F238E27FC236}">
              <a16:creationId xmlns:a16="http://schemas.microsoft.com/office/drawing/2014/main" xmlns="" id="{00000000-0008-0000-0E00-00000C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a:extLst>
            <a:ext uri="{FF2B5EF4-FFF2-40B4-BE49-F238E27FC236}">
              <a16:creationId xmlns:a16="http://schemas.microsoft.com/office/drawing/2014/main" xmlns="" id="{00000000-0008-0000-0E00-00000D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a:extLst>
            <a:ext uri="{FF2B5EF4-FFF2-40B4-BE49-F238E27FC236}">
              <a16:creationId xmlns:a16="http://schemas.microsoft.com/office/drawing/2014/main" xmlns="" id="{00000000-0008-0000-0E00-00000E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a:extLst>
            <a:ext uri="{FF2B5EF4-FFF2-40B4-BE49-F238E27FC236}">
              <a16:creationId xmlns:a16="http://schemas.microsoft.com/office/drawing/2014/main" xmlns="" id="{00000000-0008-0000-0E00-00000F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a:extLst>
            <a:ext uri="{FF2B5EF4-FFF2-40B4-BE49-F238E27FC236}">
              <a16:creationId xmlns:a16="http://schemas.microsoft.com/office/drawing/2014/main" xmlns="" id="{00000000-0008-0000-0E00-000010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a:extLst>
            <a:ext uri="{FF2B5EF4-FFF2-40B4-BE49-F238E27FC236}">
              <a16:creationId xmlns:a16="http://schemas.microsoft.com/office/drawing/2014/main" xmlns="" id="{00000000-0008-0000-0E00-000011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a:extLst>
            <a:ext uri="{FF2B5EF4-FFF2-40B4-BE49-F238E27FC236}">
              <a16:creationId xmlns:a16="http://schemas.microsoft.com/office/drawing/2014/main" xmlns="" id="{00000000-0008-0000-0E00-000012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xmlns="" id="{00000000-0008-0000-0E00-00001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xmlns="" id="{00000000-0008-0000-0E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77" name="直線コネクタ 276">
          <a:extLst>
            <a:ext uri="{FF2B5EF4-FFF2-40B4-BE49-F238E27FC236}">
              <a16:creationId xmlns:a16="http://schemas.microsoft.com/office/drawing/2014/main" xmlns="" id="{00000000-0008-0000-0E00-000015010000}"/>
            </a:ext>
          </a:extLst>
        </xdr:cNvPr>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公営住宅】&#10;有形固定資産減価償却率最小値テキスト">
          <a:extLst>
            <a:ext uri="{FF2B5EF4-FFF2-40B4-BE49-F238E27FC236}">
              <a16:creationId xmlns:a16="http://schemas.microsoft.com/office/drawing/2014/main" xmlns="" id="{00000000-0008-0000-0E00-000016010000}"/>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a:extLst>
            <a:ext uri="{FF2B5EF4-FFF2-40B4-BE49-F238E27FC236}">
              <a16:creationId xmlns:a16="http://schemas.microsoft.com/office/drawing/2014/main" xmlns="" id="{00000000-0008-0000-0E00-000017010000}"/>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80" name="【公営住宅】&#10;有形固定資産減価償却率最大値テキスト">
          <a:extLst>
            <a:ext uri="{FF2B5EF4-FFF2-40B4-BE49-F238E27FC236}">
              <a16:creationId xmlns:a16="http://schemas.microsoft.com/office/drawing/2014/main" xmlns="" id="{00000000-0008-0000-0E00-000018010000}"/>
            </a:ext>
          </a:extLst>
        </xdr:cNvPr>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81" name="直線コネクタ 280">
          <a:extLst>
            <a:ext uri="{FF2B5EF4-FFF2-40B4-BE49-F238E27FC236}">
              <a16:creationId xmlns:a16="http://schemas.microsoft.com/office/drawing/2014/main" xmlns="" id="{00000000-0008-0000-0E00-000019010000}"/>
            </a:ext>
          </a:extLst>
        </xdr:cNvPr>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82" name="【公営住宅】&#10;有形固定資産減価償却率平均値テキスト">
          <a:extLst>
            <a:ext uri="{FF2B5EF4-FFF2-40B4-BE49-F238E27FC236}">
              <a16:creationId xmlns:a16="http://schemas.microsoft.com/office/drawing/2014/main" xmlns="" id="{00000000-0008-0000-0E00-00001A010000}"/>
            </a:ext>
          </a:extLst>
        </xdr:cNvPr>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83" name="フローチャート: 判断 282">
          <a:extLst>
            <a:ext uri="{FF2B5EF4-FFF2-40B4-BE49-F238E27FC236}">
              <a16:creationId xmlns:a16="http://schemas.microsoft.com/office/drawing/2014/main" xmlns="" id="{00000000-0008-0000-0E00-00001B010000}"/>
            </a:ext>
          </a:extLst>
        </xdr:cNvPr>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84" name="フローチャート: 判断 283">
          <a:extLst>
            <a:ext uri="{FF2B5EF4-FFF2-40B4-BE49-F238E27FC236}">
              <a16:creationId xmlns:a16="http://schemas.microsoft.com/office/drawing/2014/main" xmlns="" id="{00000000-0008-0000-0E00-00001C010000}"/>
            </a:ext>
          </a:extLst>
        </xdr:cNvPr>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85" name="フローチャート: 判断 284">
          <a:extLst>
            <a:ext uri="{FF2B5EF4-FFF2-40B4-BE49-F238E27FC236}">
              <a16:creationId xmlns:a16="http://schemas.microsoft.com/office/drawing/2014/main" xmlns="" id="{00000000-0008-0000-0E00-00001D010000}"/>
            </a:ext>
          </a:extLst>
        </xdr:cNvPr>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86" name="フローチャート: 判断 285">
          <a:extLst>
            <a:ext uri="{FF2B5EF4-FFF2-40B4-BE49-F238E27FC236}">
              <a16:creationId xmlns:a16="http://schemas.microsoft.com/office/drawing/2014/main" xmlns="" id="{00000000-0008-0000-0E00-00001E010000}"/>
            </a:ext>
          </a:extLst>
        </xdr:cNvPr>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87" name="フローチャート: 判断 286">
          <a:extLst>
            <a:ext uri="{FF2B5EF4-FFF2-40B4-BE49-F238E27FC236}">
              <a16:creationId xmlns:a16="http://schemas.microsoft.com/office/drawing/2014/main" xmlns="" id="{00000000-0008-0000-0E00-00001F010000}"/>
            </a:ext>
          </a:extLst>
        </xdr:cNvPr>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00000000-0008-0000-0E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00000000-0008-0000-0E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00000000-0008-0000-0E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00000000-0008-0000-0E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00000000-0008-0000-0E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3" name="楕円 292">
          <a:extLst>
            <a:ext uri="{FF2B5EF4-FFF2-40B4-BE49-F238E27FC236}">
              <a16:creationId xmlns:a16="http://schemas.microsoft.com/office/drawing/2014/main" xmlns="" id="{00000000-0008-0000-0E00-000025010000}"/>
            </a:ext>
          </a:extLst>
        </xdr:cNvPr>
        <xdr:cNvSpPr/>
      </xdr:nvSpPr>
      <xdr:spPr>
        <a:xfrm>
          <a:off x="45847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62428</xdr:rowOff>
    </xdr:from>
    <xdr:ext cx="405111" cy="259045"/>
    <xdr:sp macro="" textlink="">
      <xdr:nvSpPr>
        <xdr:cNvPr id="294" name="【公営住宅】&#10;有形固定資産減価償却率該当値テキスト">
          <a:extLst>
            <a:ext uri="{FF2B5EF4-FFF2-40B4-BE49-F238E27FC236}">
              <a16:creationId xmlns:a16="http://schemas.microsoft.com/office/drawing/2014/main" xmlns="" id="{00000000-0008-0000-0E00-000026010000}"/>
            </a:ext>
          </a:extLst>
        </xdr:cNvPr>
        <xdr:cNvSpPr txBox="1"/>
      </xdr:nvSpPr>
      <xdr:spPr>
        <a:xfrm>
          <a:off x="4673600" y="14121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26488</xdr:rowOff>
    </xdr:from>
    <xdr:to>
      <xdr:col>20</xdr:col>
      <xdr:colOff>38100</xdr:colOff>
      <xdr:row>84</xdr:row>
      <xdr:rowOff>128088</xdr:rowOff>
    </xdr:to>
    <xdr:sp macro="" textlink="">
      <xdr:nvSpPr>
        <xdr:cNvPr id="295" name="楕円 294">
          <a:extLst>
            <a:ext uri="{FF2B5EF4-FFF2-40B4-BE49-F238E27FC236}">
              <a16:creationId xmlns:a16="http://schemas.microsoft.com/office/drawing/2014/main" xmlns="" id="{00000000-0008-0000-0E00-000027010000}"/>
            </a:ext>
          </a:extLst>
        </xdr:cNvPr>
        <xdr:cNvSpPr/>
      </xdr:nvSpPr>
      <xdr:spPr>
        <a:xfrm>
          <a:off x="3746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90351</xdr:rowOff>
    </xdr:from>
    <xdr:to>
      <xdr:col>24</xdr:col>
      <xdr:colOff>63500</xdr:colOff>
      <xdr:row>84</xdr:row>
      <xdr:rowOff>77288</xdr:rowOff>
    </xdr:to>
    <xdr:cxnSp macro="">
      <xdr:nvCxnSpPr>
        <xdr:cNvPr id="296" name="直線コネクタ 295">
          <a:extLst>
            <a:ext uri="{FF2B5EF4-FFF2-40B4-BE49-F238E27FC236}">
              <a16:creationId xmlns:a16="http://schemas.microsoft.com/office/drawing/2014/main" xmlns="" id="{00000000-0008-0000-0E00-000028010000}"/>
            </a:ext>
          </a:extLst>
        </xdr:cNvPr>
        <xdr:cNvCxnSpPr/>
      </xdr:nvCxnSpPr>
      <xdr:spPr>
        <a:xfrm flipV="1">
          <a:off x="3797300" y="14320701"/>
          <a:ext cx="8382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168548</xdr:rowOff>
    </xdr:from>
    <xdr:to>
      <xdr:col>15</xdr:col>
      <xdr:colOff>101600</xdr:colOff>
      <xdr:row>84</xdr:row>
      <xdr:rowOff>98698</xdr:rowOff>
    </xdr:to>
    <xdr:sp macro="" textlink="">
      <xdr:nvSpPr>
        <xdr:cNvPr id="297" name="楕円 296">
          <a:extLst>
            <a:ext uri="{FF2B5EF4-FFF2-40B4-BE49-F238E27FC236}">
              <a16:creationId xmlns:a16="http://schemas.microsoft.com/office/drawing/2014/main" xmlns="" id="{00000000-0008-0000-0E00-000029010000}"/>
            </a:ext>
          </a:extLst>
        </xdr:cNvPr>
        <xdr:cNvSpPr/>
      </xdr:nvSpPr>
      <xdr:spPr>
        <a:xfrm>
          <a:off x="2857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47898</xdr:rowOff>
    </xdr:from>
    <xdr:to>
      <xdr:col>19</xdr:col>
      <xdr:colOff>177800</xdr:colOff>
      <xdr:row>84</xdr:row>
      <xdr:rowOff>77288</xdr:rowOff>
    </xdr:to>
    <xdr:cxnSp macro="">
      <xdr:nvCxnSpPr>
        <xdr:cNvPr id="298" name="直線コネクタ 297">
          <a:extLst>
            <a:ext uri="{FF2B5EF4-FFF2-40B4-BE49-F238E27FC236}">
              <a16:creationId xmlns:a16="http://schemas.microsoft.com/office/drawing/2014/main" xmlns="" id="{00000000-0008-0000-0E00-00002A010000}"/>
            </a:ext>
          </a:extLst>
        </xdr:cNvPr>
        <xdr:cNvCxnSpPr/>
      </xdr:nvCxnSpPr>
      <xdr:spPr>
        <a:xfrm>
          <a:off x="2908300" y="144496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95069</xdr:rowOff>
    </xdr:from>
    <xdr:to>
      <xdr:col>10</xdr:col>
      <xdr:colOff>165100</xdr:colOff>
      <xdr:row>84</xdr:row>
      <xdr:rowOff>25219</xdr:rowOff>
    </xdr:to>
    <xdr:sp macro="" textlink="">
      <xdr:nvSpPr>
        <xdr:cNvPr id="299" name="楕円 298">
          <a:extLst>
            <a:ext uri="{FF2B5EF4-FFF2-40B4-BE49-F238E27FC236}">
              <a16:creationId xmlns:a16="http://schemas.microsoft.com/office/drawing/2014/main" xmlns="" id="{00000000-0008-0000-0E00-00002B010000}"/>
            </a:ext>
          </a:extLst>
        </xdr:cNvPr>
        <xdr:cNvSpPr/>
      </xdr:nvSpPr>
      <xdr:spPr>
        <a:xfrm>
          <a:off x="1968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145869</xdr:rowOff>
    </xdr:from>
    <xdr:to>
      <xdr:col>15</xdr:col>
      <xdr:colOff>50800</xdr:colOff>
      <xdr:row>84</xdr:row>
      <xdr:rowOff>47898</xdr:rowOff>
    </xdr:to>
    <xdr:cxnSp macro="">
      <xdr:nvCxnSpPr>
        <xdr:cNvPr id="300" name="直線コネクタ 299">
          <a:extLst>
            <a:ext uri="{FF2B5EF4-FFF2-40B4-BE49-F238E27FC236}">
              <a16:creationId xmlns:a16="http://schemas.microsoft.com/office/drawing/2014/main" xmlns="" id="{00000000-0008-0000-0E00-00002C010000}"/>
            </a:ext>
          </a:extLst>
        </xdr:cNvPr>
        <xdr:cNvCxnSpPr/>
      </xdr:nvCxnSpPr>
      <xdr:spPr>
        <a:xfrm>
          <a:off x="2019300" y="14376219"/>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43378</xdr:rowOff>
    </xdr:from>
    <xdr:ext cx="405111" cy="259045"/>
    <xdr:sp macro="" textlink="">
      <xdr:nvSpPr>
        <xdr:cNvPr id="301" name="n_1aveValue【公営住宅】&#10;有形固定資産減価償却率">
          <a:extLst>
            <a:ext uri="{FF2B5EF4-FFF2-40B4-BE49-F238E27FC236}">
              <a16:creationId xmlns:a16="http://schemas.microsoft.com/office/drawing/2014/main" xmlns="" id="{00000000-0008-0000-0E00-00002D010000}"/>
            </a:ext>
          </a:extLst>
        </xdr:cNvPr>
        <xdr:cNvSpPr txBox="1"/>
      </xdr:nvSpPr>
      <xdr:spPr>
        <a:xfrm>
          <a:off x="35820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30315</xdr:rowOff>
    </xdr:from>
    <xdr:ext cx="405111" cy="259045"/>
    <xdr:sp macro="" textlink="">
      <xdr:nvSpPr>
        <xdr:cNvPr id="302" name="n_2aveValue【公営住宅】&#10;有形固定資産減価償却率">
          <a:extLst>
            <a:ext uri="{FF2B5EF4-FFF2-40B4-BE49-F238E27FC236}">
              <a16:creationId xmlns:a16="http://schemas.microsoft.com/office/drawing/2014/main" xmlns="" id="{00000000-0008-0000-0E00-00002E010000}"/>
            </a:ext>
          </a:extLst>
        </xdr:cNvPr>
        <xdr:cNvSpPr txBox="1"/>
      </xdr:nvSpPr>
      <xdr:spPr>
        <a:xfrm>
          <a:off x="2705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12354</xdr:rowOff>
    </xdr:from>
    <xdr:ext cx="405111" cy="259045"/>
    <xdr:sp macro="" textlink="">
      <xdr:nvSpPr>
        <xdr:cNvPr id="303" name="n_3aveValue【公営住宅】&#10;有形固定資産減価償却率">
          <a:extLst>
            <a:ext uri="{FF2B5EF4-FFF2-40B4-BE49-F238E27FC236}">
              <a16:creationId xmlns:a16="http://schemas.microsoft.com/office/drawing/2014/main" xmlns="" id="{00000000-0008-0000-0E00-00002F010000}"/>
            </a:ext>
          </a:extLst>
        </xdr:cNvPr>
        <xdr:cNvSpPr txBox="1"/>
      </xdr:nvSpPr>
      <xdr:spPr>
        <a:xfrm>
          <a:off x="1816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304" name="n_4aveValue【公営住宅】&#10;有形固定資産減価償却率">
          <a:extLst>
            <a:ext uri="{FF2B5EF4-FFF2-40B4-BE49-F238E27FC236}">
              <a16:creationId xmlns:a16="http://schemas.microsoft.com/office/drawing/2014/main" xmlns="" id="{00000000-0008-0000-0E00-000030010000}"/>
            </a:ext>
          </a:extLst>
        </xdr:cNvPr>
        <xdr:cNvSpPr txBox="1"/>
      </xdr:nvSpPr>
      <xdr:spPr>
        <a:xfrm>
          <a:off x="927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119215</xdr:rowOff>
    </xdr:from>
    <xdr:ext cx="405111" cy="259045"/>
    <xdr:sp macro="" textlink="">
      <xdr:nvSpPr>
        <xdr:cNvPr id="305" name="n_1mainValue【公営住宅】&#10;有形固定資産減価償却率">
          <a:extLst>
            <a:ext uri="{FF2B5EF4-FFF2-40B4-BE49-F238E27FC236}">
              <a16:creationId xmlns:a16="http://schemas.microsoft.com/office/drawing/2014/main" xmlns="" id="{00000000-0008-0000-0E00-000031010000}"/>
            </a:ext>
          </a:extLst>
        </xdr:cNvPr>
        <xdr:cNvSpPr txBox="1"/>
      </xdr:nvSpPr>
      <xdr:spPr>
        <a:xfrm>
          <a:off x="35820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89825</xdr:rowOff>
    </xdr:from>
    <xdr:ext cx="405111" cy="259045"/>
    <xdr:sp macro="" textlink="">
      <xdr:nvSpPr>
        <xdr:cNvPr id="306" name="n_2mainValue【公営住宅】&#10;有形固定資産減価償却率">
          <a:extLst>
            <a:ext uri="{FF2B5EF4-FFF2-40B4-BE49-F238E27FC236}">
              <a16:creationId xmlns:a16="http://schemas.microsoft.com/office/drawing/2014/main" xmlns="" id="{00000000-0008-0000-0E00-000032010000}"/>
            </a:ext>
          </a:extLst>
        </xdr:cNvPr>
        <xdr:cNvSpPr txBox="1"/>
      </xdr:nvSpPr>
      <xdr:spPr>
        <a:xfrm>
          <a:off x="2705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16346</xdr:rowOff>
    </xdr:from>
    <xdr:ext cx="405111" cy="259045"/>
    <xdr:sp macro="" textlink="">
      <xdr:nvSpPr>
        <xdr:cNvPr id="307" name="n_3mainValue【公営住宅】&#10;有形固定資産減価償却率">
          <a:extLst>
            <a:ext uri="{FF2B5EF4-FFF2-40B4-BE49-F238E27FC236}">
              <a16:creationId xmlns:a16="http://schemas.microsoft.com/office/drawing/2014/main" xmlns="" id="{00000000-0008-0000-0E00-000033010000}"/>
            </a:ext>
          </a:extLst>
        </xdr:cNvPr>
        <xdr:cNvSpPr txBox="1"/>
      </xdr:nvSpPr>
      <xdr:spPr>
        <a:xfrm>
          <a:off x="1816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xmlns="" id="{00000000-0008-0000-0E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xmlns="" id="{00000000-0008-0000-0E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xmlns="" id="{00000000-0008-0000-0E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xmlns="" id="{00000000-0008-0000-0E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xmlns="" id="{00000000-0008-0000-0E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xmlns="" id="{00000000-0008-0000-0E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xmlns="" id="{00000000-0008-0000-0E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xmlns="" id="{00000000-0008-0000-0E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xmlns="" id="{00000000-0008-0000-0E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xmlns="" id="{00000000-0008-0000-0E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8" name="直線コネクタ 317">
          <a:extLst>
            <a:ext uri="{FF2B5EF4-FFF2-40B4-BE49-F238E27FC236}">
              <a16:creationId xmlns:a16="http://schemas.microsoft.com/office/drawing/2014/main" xmlns="" id="{00000000-0008-0000-0E00-00003E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9" name="テキスト ボックス 318">
          <a:extLst>
            <a:ext uri="{FF2B5EF4-FFF2-40B4-BE49-F238E27FC236}">
              <a16:creationId xmlns:a16="http://schemas.microsoft.com/office/drawing/2014/main" xmlns="" id="{00000000-0008-0000-0E00-00003F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xmlns="" id="{00000000-0008-0000-0E00-00004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xmlns="" id="{00000000-0008-0000-0E00-00004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2" name="直線コネクタ 321">
          <a:extLst>
            <a:ext uri="{FF2B5EF4-FFF2-40B4-BE49-F238E27FC236}">
              <a16:creationId xmlns:a16="http://schemas.microsoft.com/office/drawing/2014/main" xmlns="" id="{00000000-0008-0000-0E00-000042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3" name="テキスト ボックス 322">
          <a:extLst>
            <a:ext uri="{FF2B5EF4-FFF2-40B4-BE49-F238E27FC236}">
              <a16:creationId xmlns:a16="http://schemas.microsoft.com/office/drawing/2014/main" xmlns="" id="{00000000-0008-0000-0E00-000043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xmlns="" id="{00000000-0008-0000-0E00-00004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a:extLst>
            <a:ext uri="{FF2B5EF4-FFF2-40B4-BE49-F238E27FC236}">
              <a16:creationId xmlns:a16="http://schemas.microsoft.com/office/drawing/2014/main" xmlns="" id="{00000000-0008-0000-0E00-00004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xmlns="" id="{00000000-0008-0000-0E00-00004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27" name="直線コネクタ 326">
          <a:extLst>
            <a:ext uri="{FF2B5EF4-FFF2-40B4-BE49-F238E27FC236}">
              <a16:creationId xmlns:a16="http://schemas.microsoft.com/office/drawing/2014/main" xmlns="" id="{00000000-0008-0000-0E00-000047010000}"/>
            </a:ext>
          </a:extLst>
        </xdr:cNvPr>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28" name="【公営住宅】&#10;一人当たり面積最小値テキスト">
          <a:extLst>
            <a:ext uri="{FF2B5EF4-FFF2-40B4-BE49-F238E27FC236}">
              <a16:creationId xmlns:a16="http://schemas.microsoft.com/office/drawing/2014/main" xmlns="" id="{00000000-0008-0000-0E00-000048010000}"/>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29" name="直線コネクタ 328">
          <a:extLst>
            <a:ext uri="{FF2B5EF4-FFF2-40B4-BE49-F238E27FC236}">
              <a16:creationId xmlns:a16="http://schemas.microsoft.com/office/drawing/2014/main" xmlns="" id="{00000000-0008-0000-0E00-000049010000}"/>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30" name="【公営住宅】&#10;一人当たり面積最大値テキスト">
          <a:extLst>
            <a:ext uri="{FF2B5EF4-FFF2-40B4-BE49-F238E27FC236}">
              <a16:creationId xmlns:a16="http://schemas.microsoft.com/office/drawing/2014/main" xmlns="" id="{00000000-0008-0000-0E00-00004A010000}"/>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31" name="直線コネクタ 330">
          <a:extLst>
            <a:ext uri="{FF2B5EF4-FFF2-40B4-BE49-F238E27FC236}">
              <a16:creationId xmlns:a16="http://schemas.microsoft.com/office/drawing/2014/main" xmlns="" id="{00000000-0008-0000-0E00-00004B010000}"/>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166767</xdr:rowOff>
    </xdr:from>
    <xdr:ext cx="469744" cy="259045"/>
    <xdr:sp macro="" textlink="">
      <xdr:nvSpPr>
        <xdr:cNvPr id="332" name="【公営住宅】&#10;一人当たり面積平均値テキスト">
          <a:extLst>
            <a:ext uri="{FF2B5EF4-FFF2-40B4-BE49-F238E27FC236}">
              <a16:creationId xmlns:a16="http://schemas.microsoft.com/office/drawing/2014/main" xmlns="" id="{00000000-0008-0000-0E00-00004C010000}"/>
            </a:ext>
          </a:extLst>
        </xdr:cNvPr>
        <xdr:cNvSpPr txBox="1"/>
      </xdr:nvSpPr>
      <xdr:spPr>
        <a:xfrm>
          <a:off x="10515600" y="1405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33" name="フローチャート: 判断 332">
          <a:extLst>
            <a:ext uri="{FF2B5EF4-FFF2-40B4-BE49-F238E27FC236}">
              <a16:creationId xmlns:a16="http://schemas.microsoft.com/office/drawing/2014/main" xmlns="" id="{00000000-0008-0000-0E00-00004D010000}"/>
            </a:ext>
          </a:extLst>
        </xdr:cNvPr>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34" name="フローチャート: 判断 333">
          <a:extLst>
            <a:ext uri="{FF2B5EF4-FFF2-40B4-BE49-F238E27FC236}">
              <a16:creationId xmlns:a16="http://schemas.microsoft.com/office/drawing/2014/main" xmlns="" id="{00000000-0008-0000-0E00-00004E010000}"/>
            </a:ext>
          </a:extLst>
        </xdr:cNvPr>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35" name="フローチャート: 判断 334">
          <a:extLst>
            <a:ext uri="{FF2B5EF4-FFF2-40B4-BE49-F238E27FC236}">
              <a16:creationId xmlns:a16="http://schemas.microsoft.com/office/drawing/2014/main" xmlns="" id="{00000000-0008-0000-0E00-00004F010000}"/>
            </a:ext>
          </a:extLst>
        </xdr:cNvPr>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36" name="フローチャート: 判断 335">
          <a:extLst>
            <a:ext uri="{FF2B5EF4-FFF2-40B4-BE49-F238E27FC236}">
              <a16:creationId xmlns:a16="http://schemas.microsoft.com/office/drawing/2014/main" xmlns="" id="{00000000-0008-0000-0E00-000050010000}"/>
            </a:ext>
          </a:extLst>
        </xdr:cNvPr>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37" name="フローチャート: 判断 336">
          <a:extLst>
            <a:ext uri="{FF2B5EF4-FFF2-40B4-BE49-F238E27FC236}">
              <a16:creationId xmlns:a16="http://schemas.microsoft.com/office/drawing/2014/main" xmlns="" id="{00000000-0008-0000-0E00-000051010000}"/>
            </a:ext>
          </a:extLst>
        </xdr:cNvPr>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xmlns="" id="{00000000-0008-0000-0E00-00005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xmlns="" id="{00000000-0008-0000-0E00-00005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xmlns="" id="{00000000-0008-0000-0E00-00005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00000000-0008-0000-0E00-00005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xmlns="" id="{00000000-0008-0000-0E00-00005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43" name="楕円 342">
          <a:extLst>
            <a:ext uri="{FF2B5EF4-FFF2-40B4-BE49-F238E27FC236}">
              <a16:creationId xmlns:a16="http://schemas.microsoft.com/office/drawing/2014/main" xmlns="" id="{00000000-0008-0000-0E00-000057010000}"/>
            </a:ext>
          </a:extLst>
        </xdr:cNvPr>
        <xdr:cNvSpPr/>
      </xdr:nvSpPr>
      <xdr:spPr>
        <a:xfrm>
          <a:off x="10426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57166</xdr:rowOff>
    </xdr:from>
    <xdr:ext cx="469744" cy="259045"/>
    <xdr:sp macro="" textlink="">
      <xdr:nvSpPr>
        <xdr:cNvPr id="344" name="【公営住宅】&#10;一人当たり面積該当値テキスト">
          <a:extLst>
            <a:ext uri="{FF2B5EF4-FFF2-40B4-BE49-F238E27FC236}">
              <a16:creationId xmlns:a16="http://schemas.microsoft.com/office/drawing/2014/main" xmlns="" id="{00000000-0008-0000-0E00-000058010000}"/>
            </a:ext>
          </a:extLst>
        </xdr:cNvPr>
        <xdr:cNvSpPr txBox="1"/>
      </xdr:nvSpPr>
      <xdr:spPr>
        <a:xfrm>
          <a:off x="10515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91312</xdr:rowOff>
    </xdr:from>
    <xdr:to>
      <xdr:col>50</xdr:col>
      <xdr:colOff>165100</xdr:colOff>
      <xdr:row>85</xdr:row>
      <xdr:rowOff>21462</xdr:rowOff>
    </xdr:to>
    <xdr:sp macro="" textlink="">
      <xdr:nvSpPr>
        <xdr:cNvPr id="345" name="楕円 344">
          <a:extLst>
            <a:ext uri="{FF2B5EF4-FFF2-40B4-BE49-F238E27FC236}">
              <a16:creationId xmlns:a16="http://schemas.microsoft.com/office/drawing/2014/main" xmlns="" id="{00000000-0008-0000-0E00-000059010000}"/>
            </a:ext>
          </a:extLst>
        </xdr:cNvPr>
        <xdr:cNvSpPr/>
      </xdr:nvSpPr>
      <xdr:spPr>
        <a:xfrm>
          <a:off x="9588500" y="144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129539</xdr:rowOff>
    </xdr:from>
    <xdr:to>
      <xdr:col>55</xdr:col>
      <xdr:colOff>0</xdr:colOff>
      <xdr:row>84</xdr:row>
      <xdr:rowOff>142112</xdr:rowOff>
    </xdr:to>
    <xdr:cxnSp macro="">
      <xdr:nvCxnSpPr>
        <xdr:cNvPr id="346" name="直線コネクタ 345">
          <a:extLst>
            <a:ext uri="{FF2B5EF4-FFF2-40B4-BE49-F238E27FC236}">
              <a16:creationId xmlns:a16="http://schemas.microsoft.com/office/drawing/2014/main" xmlns="" id="{00000000-0008-0000-0E00-00005A010000}"/>
            </a:ext>
          </a:extLst>
        </xdr:cNvPr>
        <xdr:cNvCxnSpPr/>
      </xdr:nvCxnSpPr>
      <xdr:spPr>
        <a:xfrm flipV="1">
          <a:off x="9639300" y="1453133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93599</xdr:rowOff>
    </xdr:from>
    <xdr:to>
      <xdr:col>46</xdr:col>
      <xdr:colOff>38100</xdr:colOff>
      <xdr:row>85</xdr:row>
      <xdr:rowOff>23749</xdr:rowOff>
    </xdr:to>
    <xdr:sp macro="" textlink="">
      <xdr:nvSpPr>
        <xdr:cNvPr id="347" name="楕円 346">
          <a:extLst>
            <a:ext uri="{FF2B5EF4-FFF2-40B4-BE49-F238E27FC236}">
              <a16:creationId xmlns:a16="http://schemas.microsoft.com/office/drawing/2014/main" xmlns="" id="{00000000-0008-0000-0E00-00005B010000}"/>
            </a:ext>
          </a:extLst>
        </xdr:cNvPr>
        <xdr:cNvSpPr/>
      </xdr:nvSpPr>
      <xdr:spPr>
        <a:xfrm>
          <a:off x="8699500" y="144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142112</xdr:rowOff>
    </xdr:from>
    <xdr:to>
      <xdr:col>50</xdr:col>
      <xdr:colOff>114300</xdr:colOff>
      <xdr:row>84</xdr:row>
      <xdr:rowOff>144399</xdr:rowOff>
    </xdr:to>
    <xdr:cxnSp macro="">
      <xdr:nvCxnSpPr>
        <xdr:cNvPr id="348" name="直線コネクタ 347">
          <a:extLst>
            <a:ext uri="{FF2B5EF4-FFF2-40B4-BE49-F238E27FC236}">
              <a16:creationId xmlns:a16="http://schemas.microsoft.com/office/drawing/2014/main" xmlns="" id="{00000000-0008-0000-0E00-00005C010000}"/>
            </a:ext>
          </a:extLst>
        </xdr:cNvPr>
        <xdr:cNvCxnSpPr/>
      </xdr:nvCxnSpPr>
      <xdr:spPr>
        <a:xfrm flipV="1">
          <a:off x="8750300" y="1454391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95886</xdr:rowOff>
    </xdr:from>
    <xdr:to>
      <xdr:col>41</xdr:col>
      <xdr:colOff>101600</xdr:colOff>
      <xdr:row>85</xdr:row>
      <xdr:rowOff>26036</xdr:rowOff>
    </xdr:to>
    <xdr:sp macro="" textlink="">
      <xdr:nvSpPr>
        <xdr:cNvPr id="349" name="楕円 348">
          <a:extLst>
            <a:ext uri="{FF2B5EF4-FFF2-40B4-BE49-F238E27FC236}">
              <a16:creationId xmlns:a16="http://schemas.microsoft.com/office/drawing/2014/main" xmlns="" id="{00000000-0008-0000-0E00-00005D010000}"/>
            </a:ext>
          </a:extLst>
        </xdr:cNvPr>
        <xdr:cNvSpPr/>
      </xdr:nvSpPr>
      <xdr:spPr>
        <a:xfrm>
          <a:off x="7810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144399</xdr:rowOff>
    </xdr:from>
    <xdr:to>
      <xdr:col>45</xdr:col>
      <xdr:colOff>177800</xdr:colOff>
      <xdr:row>84</xdr:row>
      <xdr:rowOff>146686</xdr:rowOff>
    </xdr:to>
    <xdr:cxnSp macro="">
      <xdr:nvCxnSpPr>
        <xdr:cNvPr id="350" name="直線コネクタ 349">
          <a:extLst>
            <a:ext uri="{FF2B5EF4-FFF2-40B4-BE49-F238E27FC236}">
              <a16:creationId xmlns:a16="http://schemas.microsoft.com/office/drawing/2014/main" xmlns="" id="{00000000-0008-0000-0E00-00005E010000}"/>
            </a:ext>
          </a:extLst>
        </xdr:cNvPr>
        <xdr:cNvCxnSpPr/>
      </xdr:nvCxnSpPr>
      <xdr:spPr>
        <a:xfrm flipV="1">
          <a:off x="7861300" y="1454619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81996</xdr:rowOff>
    </xdr:from>
    <xdr:ext cx="469744" cy="259045"/>
    <xdr:sp macro="" textlink="">
      <xdr:nvSpPr>
        <xdr:cNvPr id="351" name="n_1aveValue【公営住宅】&#10;一人当たり面積">
          <a:extLst>
            <a:ext uri="{FF2B5EF4-FFF2-40B4-BE49-F238E27FC236}">
              <a16:creationId xmlns:a16="http://schemas.microsoft.com/office/drawing/2014/main" xmlns="" id="{00000000-0008-0000-0E00-00005F010000}"/>
            </a:ext>
          </a:extLst>
        </xdr:cNvPr>
        <xdr:cNvSpPr txBox="1"/>
      </xdr:nvSpPr>
      <xdr:spPr>
        <a:xfrm>
          <a:off x="93917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52" name="n_2aveValue【公営住宅】&#10;一人当たり面積">
          <a:extLst>
            <a:ext uri="{FF2B5EF4-FFF2-40B4-BE49-F238E27FC236}">
              <a16:creationId xmlns:a16="http://schemas.microsoft.com/office/drawing/2014/main" xmlns="" id="{00000000-0008-0000-0E00-000060010000}"/>
            </a:ext>
          </a:extLst>
        </xdr:cNvPr>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53" name="n_3aveValue【公営住宅】&#10;一人当たり面積">
          <a:extLst>
            <a:ext uri="{FF2B5EF4-FFF2-40B4-BE49-F238E27FC236}">
              <a16:creationId xmlns:a16="http://schemas.microsoft.com/office/drawing/2014/main" xmlns="" id="{00000000-0008-0000-0E00-000061010000}"/>
            </a:ext>
          </a:extLst>
        </xdr:cNvPr>
        <xdr:cNvSpPr txBox="1"/>
      </xdr:nvSpPr>
      <xdr:spPr>
        <a:xfrm>
          <a:off x="7626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54" name="n_4aveValue【公営住宅】&#10;一人当たり面積">
          <a:extLst>
            <a:ext uri="{FF2B5EF4-FFF2-40B4-BE49-F238E27FC236}">
              <a16:creationId xmlns:a16="http://schemas.microsoft.com/office/drawing/2014/main" xmlns="" id="{00000000-0008-0000-0E00-000062010000}"/>
            </a:ext>
          </a:extLst>
        </xdr:cNvPr>
        <xdr:cNvSpPr txBox="1"/>
      </xdr:nvSpPr>
      <xdr:spPr>
        <a:xfrm>
          <a:off x="6737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12589</xdr:rowOff>
    </xdr:from>
    <xdr:ext cx="469744" cy="259045"/>
    <xdr:sp macro="" textlink="">
      <xdr:nvSpPr>
        <xdr:cNvPr id="355" name="n_1mainValue【公営住宅】&#10;一人当たり面積">
          <a:extLst>
            <a:ext uri="{FF2B5EF4-FFF2-40B4-BE49-F238E27FC236}">
              <a16:creationId xmlns:a16="http://schemas.microsoft.com/office/drawing/2014/main" xmlns="" id="{00000000-0008-0000-0E00-000063010000}"/>
            </a:ext>
          </a:extLst>
        </xdr:cNvPr>
        <xdr:cNvSpPr txBox="1"/>
      </xdr:nvSpPr>
      <xdr:spPr>
        <a:xfrm>
          <a:off x="9391727" y="145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14876</xdr:rowOff>
    </xdr:from>
    <xdr:ext cx="469744" cy="259045"/>
    <xdr:sp macro="" textlink="">
      <xdr:nvSpPr>
        <xdr:cNvPr id="356" name="n_2mainValue【公営住宅】&#10;一人当たり面積">
          <a:extLst>
            <a:ext uri="{FF2B5EF4-FFF2-40B4-BE49-F238E27FC236}">
              <a16:creationId xmlns:a16="http://schemas.microsoft.com/office/drawing/2014/main" xmlns="" id="{00000000-0008-0000-0E00-000064010000}"/>
            </a:ext>
          </a:extLst>
        </xdr:cNvPr>
        <xdr:cNvSpPr txBox="1"/>
      </xdr:nvSpPr>
      <xdr:spPr>
        <a:xfrm>
          <a:off x="8515427" y="145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17163</xdr:rowOff>
    </xdr:from>
    <xdr:ext cx="469744" cy="259045"/>
    <xdr:sp macro="" textlink="">
      <xdr:nvSpPr>
        <xdr:cNvPr id="357" name="n_3mainValue【公営住宅】&#10;一人当たり面積">
          <a:extLst>
            <a:ext uri="{FF2B5EF4-FFF2-40B4-BE49-F238E27FC236}">
              <a16:creationId xmlns:a16="http://schemas.microsoft.com/office/drawing/2014/main" xmlns="" id="{00000000-0008-0000-0E00-000065010000}"/>
            </a:ext>
          </a:extLst>
        </xdr:cNvPr>
        <xdr:cNvSpPr txBox="1"/>
      </xdr:nvSpPr>
      <xdr:spPr>
        <a:xfrm>
          <a:off x="76264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xmlns="" id="{00000000-0008-0000-0E00-00006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xmlns="" id="{00000000-0008-0000-0E00-00006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xmlns="" id="{00000000-0008-0000-0E00-00006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xmlns="" id="{00000000-0008-0000-0E00-00006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xmlns="" id="{00000000-0008-0000-0E00-00006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xmlns="" id="{00000000-0008-0000-0E00-00006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xmlns="" id="{00000000-0008-0000-0E00-00006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xmlns="" id="{00000000-0008-0000-0E00-00006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a:extLst>
            <a:ext uri="{FF2B5EF4-FFF2-40B4-BE49-F238E27FC236}">
              <a16:creationId xmlns:a16="http://schemas.microsoft.com/office/drawing/2014/main" xmlns="" id="{00000000-0008-0000-0E00-00006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a:extLst>
            <a:ext uri="{FF2B5EF4-FFF2-40B4-BE49-F238E27FC236}">
              <a16:creationId xmlns:a16="http://schemas.microsoft.com/office/drawing/2014/main" xmlns="" id="{00000000-0008-0000-0E00-00006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a:extLst>
            <a:ext uri="{FF2B5EF4-FFF2-40B4-BE49-F238E27FC236}">
              <a16:creationId xmlns:a16="http://schemas.microsoft.com/office/drawing/2014/main" xmlns="" id="{00000000-0008-0000-0E00-00007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9" name="直線コネクタ 368">
          <a:extLst>
            <a:ext uri="{FF2B5EF4-FFF2-40B4-BE49-F238E27FC236}">
              <a16:creationId xmlns:a16="http://schemas.microsoft.com/office/drawing/2014/main" xmlns="" id="{00000000-0008-0000-0E00-00007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0" name="テキスト ボックス 369">
          <a:extLst>
            <a:ext uri="{FF2B5EF4-FFF2-40B4-BE49-F238E27FC236}">
              <a16:creationId xmlns:a16="http://schemas.microsoft.com/office/drawing/2014/main" xmlns="" id="{00000000-0008-0000-0E00-00007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1" name="直線コネクタ 370">
          <a:extLst>
            <a:ext uri="{FF2B5EF4-FFF2-40B4-BE49-F238E27FC236}">
              <a16:creationId xmlns:a16="http://schemas.microsoft.com/office/drawing/2014/main" xmlns="" id="{00000000-0008-0000-0E00-00007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2" name="テキスト ボックス 371">
          <a:extLst>
            <a:ext uri="{FF2B5EF4-FFF2-40B4-BE49-F238E27FC236}">
              <a16:creationId xmlns:a16="http://schemas.microsoft.com/office/drawing/2014/main" xmlns="" id="{00000000-0008-0000-0E00-00007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3" name="直線コネクタ 372">
          <a:extLst>
            <a:ext uri="{FF2B5EF4-FFF2-40B4-BE49-F238E27FC236}">
              <a16:creationId xmlns:a16="http://schemas.microsoft.com/office/drawing/2014/main" xmlns="" id="{00000000-0008-0000-0E00-00007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4" name="テキスト ボックス 373">
          <a:extLst>
            <a:ext uri="{FF2B5EF4-FFF2-40B4-BE49-F238E27FC236}">
              <a16:creationId xmlns:a16="http://schemas.microsoft.com/office/drawing/2014/main" xmlns="" id="{00000000-0008-0000-0E00-00007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5" name="直線コネクタ 374">
          <a:extLst>
            <a:ext uri="{FF2B5EF4-FFF2-40B4-BE49-F238E27FC236}">
              <a16:creationId xmlns:a16="http://schemas.microsoft.com/office/drawing/2014/main" xmlns="" id="{00000000-0008-0000-0E00-00007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6" name="テキスト ボックス 375">
          <a:extLst>
            <a:ext uri="{FF2B5EF4-FFF2-40B4-BE49-F238E27FC236}">
              <a16:creationId xmlns:a16="http://schemas.microsoft.com/office/drawing/2014/main" xmlns="" id="{00000000-0008-0000-0E00-00007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7" name="直線コネクタ 376">
          <a:extLst>
            <a:ext uri="{FF2B5EF4-FFF2-40B4-BE49-F238E27FC236}">
              <a16:creationId xmlns:a16="http://schemas.microsoft.com/office/drawing/2014/main" xmlns="" id="{00000000-0008-0000-0E00-00007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8" name="テキスト ボックス 377">
          <a:extLst>
            <a:ext uri="{FF2B5EF4-FFF2-40B4-BE49-F238E27FC236}">
              <a16:creationId xmlns:a16="http://schemas.microsoft.com/office/drawing/2014/main" xmlns="" id="{00000000-0008-0000-0E00-00007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a:extLst>
            <a:ext uri="{FF2B5EF4-FFF2-40B4-BE49-F238E27FC236}">
              <a16:creationId xmlns:a16="http://schemas.microsoft.com/office/drawing/2014/main" xmlns="" id="{00000000-0008-0000-0E00-00007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0" name="テキスト ボックス 379">
          <a:extLst>
            <a:ext uri="{FF2B5EF4-FFF2-40B4-BE49-F238E27FC236}">
              <a16:creationId xmlns:a16="http://schemas.microsoft.com/office/drawing/2014/main" xmlns="" id="{00000000-0008-0000-0E00-00007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a:extLst>
            <a:ext uri="{FF2B5EF4-FFF2-40B4-BE49-F238E27FC236}">
              <a16:creationId xmlns:a16="http://schemas.microsoft.com/office/drawing/2014/main" xmlns="" id="{00000000-0008-0000-0E00-00007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107</xdr:row>
      <xdr:rowOff>152400</xdr:rowOff>
    </xdr:to>
    <xdr:cxnSp macro="">
      <xdr:nvCxnSpPr>
        <xdr:cNvPr id="382" name="直線コネクタ 381">
          <a:extLst>
            <a:ext uri="{FF2B5EF4-FFF2-40B4-BE49-F238E27FC236}">
              <a16:creationId xmlns:a16="http://schemas.microsoft.com/office/drawing/2014/main" xmlns="" id="{00000000-0008-0000-0E00-00007E010000}"/>
            </a:ext>
          </a:extLst>
        </xdr:cNvPr>
        <xdr:cNvCxnSpPr/>
      </xdr:nvCxnSpPr>
      <xdr:spPr>
        <a:xfrm flipV="1">
          <a:off x="4634865" y="1720024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156227</xdr:rowOff>
    </xdr:from>
    <xdr:ext cx="405111" cy="259045"/>
    <xdr:sp macro="" textlink="">
      <xdr:nvSpPr>
        <xdr:cNvPr id="383" name="【港湾・漁港】&#10;有形固定資産減価償却率最小値テキスト">
          <a:extLst>
            <a:ext uri="{FF2B5EF4-FFF2-40B4-BE49-F238E27FC236}">
              <a16:creationId xmlns:a16="http://schemas.microsoft.com/office/drawing/2014/main" xmlns="" id="{00000000-0008-0000-0E00-00007F010000}"/>
            </a:ext>
          </a:extLst>
        </xdr:cNvPr>
        <xdr:cNvSpPr txBox="1"/>
      </xdr:nvSpPr>
      <xdr:spPr>
        <a:xfrm>
          <a:off x="46736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152400</xdr:rowOff>
    </xdr:from>
    <xdr:to>
      <xdr:col>24</xdr:col>
      <xdr:colOff>152400</xdr:colOff>
      <xdr:row>107</xdr:row>
      <xdr:rowOff>152400</xdr:rowOff>
    </xdr:to>
    <xdr:cxnSp macro="">
      <xdr:nvCxnSpPr>
        <xdr:cNvPr id="384" name="直線コネクタ 383">
          <a:extLst>
            <a:ext uri="{FF2B5EF4-FFF2-40B4-BE49-F238E27FC236}">
              <a16:creationId xmlns:a16="http://schemas.microsoft.com/office/drawing/2014/main" xmlns="" id="{00000000-0008-0000-0E00-000080010000}"/>
            </a:ext>
          </a:extLst>
        </xdr:cNvPr>
        <xdr:cNvCxnSpPr/>
      </xdr:nvCxnSpPr>
      <xdr:spPr>
        <a:xfrm>
          <a:off x="4546600" y="1849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385" name="【港湾・漁港】&#10;有形固定資産減価償却率最大値テキスト">
          <a:extLst>
            <a:ext uri="{FF2B5EF4-FFF2-40B4-BE49-F238E27FC236}">
              <a16:creationId xmlns:a16="http://schemas.microsoft.com/office/drawing/2014/main" xmlns="" id="{00000000-0008-0000-0E00-000081010000}"/>
            </a:ext>
          </a:extLst>
        </xdr:cNvPr>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386" name="直線コネクタ 385">
          <a:extLst>
            <a:ext uri="{FF2B5EF4-FFF2-40B4-BE49-F238E27FC236}">
              <a16:creationId xmlns:a16="http://schemas.microsoft.com/office/drawing/2014/main" xmlns="" id="{00000000-0008-0000-0E00-000082010000}"/>
            </a:ext>
          </a:extLst>
        </xdr:cNvPr>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87" name="【港湾・漁港】&#10;有形固定資産減価償却率平均値テキスト">
          <a:extLst>
            <a:ext uri="{FF2B5EF4-FFF2-40B4-BE49-F238E27FC236}">
              <a16:creationId xmlns:a16="http://schemas.microsoft.com/office/drawing/2014/main" xmlns="" id="{00000000-0008-0000-0E00-000083010000}"/>
            </a:ext>
          </a:extLst>
        </xdr:cNvPr>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88" name="フローチャート: 判断 387">
          <a:extLst>
            <a:ext uri="{FF2B5EF4-FFF2-40B4-BE49-F238E27FC236}">
              <a16:creationId xmlns:a16="http://schemas.microsoft.com/office/drawing/2014/main" xmlns="" id="{00000000-0008-0000-0E00-000084010000}"/>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89" name="フローチャート: 判断 388">
          <a:extLst>
            <a:ext uri="{FF2B5EF4-FFF2-40B4-BE49-F238E27FC236}">
              <a16:creationId xmlns:a16="http://schemas.microsoft.com/office/drawing/2014/main" xmlns="" id="{00000000-0008-0000-0E00-000085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164464</xdr:rowOff>
    </xdr:from>
    <xdr:to>
      <xdr:col>15</xdr:col>
      <xdr:colOff>101600</xdr:colOff>
      <xdr:row>104</xdr:row>
      <xdr:rowOff>94614</xdr:rowOff>
    </xdr:to>
    <xdr:sp macro="" textlink="">
      <xdr:nvSpPr>
        <xdr:cNvPr id="390" name="フローチャート: 判断 389">
          <a:extLst>
            <a:ext uri="{FF2B5EF4-FFF2-40B4-BE49-F238E27FC236}">
              <a16:creationId xmlns:a16="http://schemas.microsoft.com/office/drawing/2014/main" xmlns="" id="{00000000-0008-0000-0E00-000086010000}"/>
            </a:ext>
          </a:extLst>
        </xdr:cNvPr>
        <xdr:cNvSpPr/>
      </xdr:nvSpPr>
      <xdr:spPr>
        <a:xfrm>
          <a:off x="2857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391" name="フローチャート: 判断 390">
          <a:extLst>
            <a:ext uri="{FF2B5EF4-FFF2-40B4-BE49-F238E27FC236}">
              <a16:creationId xmlns:a16="http://schemas.microsoft.com/office/drawing/2014/main" xmlns="" id="{00000000-0008-0000-0E00-000087010000}"/>
            </a:ext>
          </a:extLst>
        </xdr:cNvPr>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84455</xdr:rowOff>
    </xdr:from>
    <xdr:to>
      <xdr:col>6</xdr:col>
      <xdr:colOff>38100</xdr:colOff>
      <xdr:row>104</xdr:row>
      <xdr:rowOff>14605</xdr:rowOff>
    </xdr:to>
    <xdr:sp macro="" textlink="">
      <xdr:nvSpPr>
        <xdr:cNvPr id="392" name="フローチャート: 判断 391">
          <a:extLst>
            <a:ext uri="{FF2B5EF4-FFF2-40B4-BE49-F238E27FC236}">
              <a16:creationId xmlns:a16="http://schemas.microsoft.com/office/drawing/2014/main" xmlns="" id="{00000000-0008-0000-0E00-000088010000}"/>
            </a:ext>
          </a:extLst>
        </xdr:cNvPr>
        <xdr:cNvSpPr/>
      </xdr:nvSpPr>
      <xdr:spPr>
        <a:xfrm>
          <a:off x="1079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xmlns="" id="{00000000-0008-0000-0E00-00008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xmlns="" id="{00000000-0008-0000-0E00-00008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xmlns="" id="{00000000-0008-0000-0E00-00008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xmlns="" id="{00000000-0008-0000-0E00-00008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xmlns="" id="{00000000-0008-0000-0E00-00008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170180</xdr:rowOff>
    </xdr:from>
    <xdr:to>
      <xdr:col>24</xdr:col>
      <xdr:colOff>114300</xdr:colOff>
      <xdr:row>101</xdr:row>
      <xdr:rowOff>100330</xdr:rowOff>
    </xdr:to>
    <xdr:sp macro="" textlink="">
      <xdr:nvSpPr>
        <xdr:cNvPr id="398" name="楕円 397">
          <a:extLst>
            <a:ext uri="{FF2B5EF4-FFF2-40B4-BE49-F238E27FC236}">
              <a16:creationId xmlns:a16="http://schemas.microsoft.com/office/drawing/2014/main" xmlns="" id="{00000000-0008-0000-0E00-00008E010000}"/>
            </a:ext>
          </a:extLst>
        </xdr:cNvPr>
        <xdr:cNvSpPr/>
      </xdr:nvSpPr>
      <xdr:spPr>
        <a:xfrm>
          <a:off x="45847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21607</xdr:rowOff>
    </xdr:from>
    <xdr:ext cx="405111" cy="259045"/>
    <xdr:sp macro="" textlink="">
      <xdr:nvSpPr>
        <xdr:cNvPr id="399" name="【港湾・漁港】&#10;有形固定資産減価償却率該当値テキスト">
          <a:extLst>
            <a:ext uri="{FF2B5EF4-FFF2-40B4-BE49-F238E27FC236}">
              <a16:creationId xmlns:a16="http://schemas.microsoft.com/office/drawing/2014/main" xmlns="" id="{00000000-0008-0000-0E00-00008F010000}"/>
            </a:ext>
          </a:extLst>
        </xdr:cNvPr>
        <xdr:cNvSpPr txBox="1"/>
      </xdr:nvSpPr>
      <xdr:spPr>
        <a:xfrm>
          <a:off x="4673600"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135889</xdr:rowOff>
    </xdr:from>
    <xdr:to>
      <xdr:col>20</xdr:col>
      <xdr:colOff>38100</xdr:colOff>
      <xdr:row>101</xdr:row>
      <xdr:rowOff>66039</xdr:rowOff>
    </xdr:to>
    <xdr:sp macro="" textlink="">
      <xdr:nvSpPr>
        <xdr:cNvPr id="400" name="楕円 399">
          <a:extLst>
            <a:ext uri="{FF2B5EF4-FFF2-40B4-BE49-F238E27FC236}">
              <a16:creationId xmlns:a16="http://schemas.microsoft.com/office/drawing/2014/main" xmlns="" id="{00000000-0008-0000-0E00-000090010000}"/>
            </a:ext>
          </a:extLst>
        </xdr:cNvPr>
        <xdr:cNvSpPr/>
      </xdr:nvSpPr>
      <xdr:spPr>
        <a:xfrm>
          <a:off x="3746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15239</xdr:rowOff>
    </xdr:from>
    <xdr:to>
      <xdr:col>24</xdr:col>
      <xdr:colOff>63500</xdr:colOff>
      <xdr:row>101</xdr:row>
      <xdr:rowOff>49530</xdr:rowOff>
    </xdr:to>
    <xdr:cxnSp macro="">
      <xdr:nvCxnSpPr>
        <xdr:cNvPr id="401" name="直線コネクタ 400">
          <a:extLst>
            <a:ext uri="{FF2B5EF4-FFF2-40B4-BE49-F238E27FC236}">
              <a16:creationId xmlns:a16="http://schemas.microsoft.com/office/drawing/2014/main" xmlns="" id="{00000000-0008-0000-0E00-000091010000}"/>
            </a:ext>
          </a:extLst>
        </xdr:cNvPr>
        <xdr:cNvCxnSpPr/>
      </xdr:nvCxnSpPr>
      <xdr:spPr>
        <a:xfrm>
          <a:off x="3797300" y="173316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97789</xdr:rowOff>
    </xdr:from>
    <xdr:to>
      <xdr:col>15</xdr:col>
      <xdr:colOff>101600</xdr:colOff>
      <xdr:row>101</xdr:row>
      <xdr:rowOff>27939</xdr:rowOff>
    </xdr:to>
    <xdr:sp macro="" textlink="">
      <xdr:nvSpPr>
        <xdr:cNvPr id="402" name="楕円 401">
          <a:extLst>
            <a:ext uri="{FF2B5EF4-FFF2-40B4-BE49-F238E27FC236}">
              <a16:creationId xmlns:a16="http://schemas.microsoft.com/office/drawing/2014/main" xmlns="" id="{00000000-0008-0000-0E00-000092010000}"/>
            </a:ext>
          </a:extLst>
        </xdr:cNvPr>
        <xdr:cNvSpPr/>
      </xdr:nvSpPr>
      <xdr:spPr>
        <a:xfrm>
          <a:off x="2857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148589</xdr:rowOff>
    </xdr:from>
    <xdr:to>
      <xdr:col>19</xdr:col>
      <xdr:colOff>177800</xdr:colOff>
      <xdr:row>101</xdr:row>
      <xdr:rowOff>15239</xdr:rowOff>
    </xdr:to>
    <xdr:cxnSp macro="">
      <xdr:nvCxnSpPr>
        <xdr:cNvPr id="403" name="直線コネクタ 402">
          <a:extLst>
            <a:ext uri="{FF2B5EF4-FFF2-40B4-BE49-F238E27FC236}">
              <a16:creationId xmlns:a16="http://schemas.microsoft.com/office/drawing/2014/main" xmlns="" id="{00000000-0008-0000-0E00-000093010000}"/>
            </a:ext>
          </a:extLst>
        </xdr:cNvPr>
        <xdr:cNvCxnSpPr/>
      </xdr:nvCxnSpPr>
      <xdr:spPr>
        <a:xfrm>
          <a:off x="2908300" y="172935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59689</xdr:rowOff>
    </xdr:from>
    <xdr:to>
      <xdr:col>10</xdr:col>
      <xdr:colOff>165100</xdr:colOff>
      <xdr:row>100</xdr:row>
      <xdr:rowOff>161289</xdr:rowOff>
    </xdr:to>
    <xdr:sp macro="" textlink="">
      <xdr:nvSpPr>
        <xdr:cNvPr id="404" name="楕円 403">
          <a:extLst>
            <a:ext uri="{FF2B5EF4-FFF2-40B4-BE49-F238E27FC236}">
              <a16:creationId xmlns:a16="http://schemas.microsoft.com/office/drawing/2014/main" xmlns="" id="{00000000-0008-0000-0E00-000094010000}"/>
            </a:ext>
          </a:extLst>
        </xdr:cNvPr>
        <xdr:cNvSpPr/>
      </xdr:nvSpPr>
      <xdr:spPr>
        <a:xfrm>
          <a:off x="1968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110489</xdr:rowOff>
    </xdr:from>
    <xdr:to>
      <xdr:col>15</xdr:col>
      <xdr:colOff>50800</xdr:colOff>
      <xdr:row>100</xdr:row>
      <xdr:rowOff>148589</xdr:rowOff>
    </xdr:to>
    <xdr:cxnSp macro="">
      <xdr:nvCxnSpPr>
        <xdr:cNvPr id="405" name="直線コネクタ 404">
          <a:extLst>
            <a:ext uri="{FF2B5EF4-FFF2-40B4-BE49-F238E27FC236}">
              <a16:creationId xmlns:a16="http://schemas.microsoft.com/office/drawing/2014/main" xmlns="" id="{00000000-0008-0000-0E00-000095010000}"/>
            </a:ext>
          </a:extLst>
        </xdr:cNvPr>
        <xdr:cNvCxnSpPr/>
      </xdr:nvCxnSpPr>
      <xdr:spPr>
        <a:xfrm>
          <a:off x="2019300" y="17255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06" name="n_1aveValue【港湾・漁港】&#10;有形固定資産減価償却率">
          <a:extLst>
            <a:ext uri="{FF2B5EF4-FFF2-40B4-BE49-F238E27FC236}">
              <a16:creationId xmlns:a16="http://schemas.microsoft.com/office/drawing/2014/main" xmlns="" id="{00000000-0008-0000-0E00-000096010000}"/>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85741</xdr:rowOff>
    </xdr:from>
    <xdr:ext cx="405111" cy="259045"/>
    <xdr:sp macro="" textlink="">
      <xdr:nvSpPr>
        <xdr:cNvPr id="407" name="n_2aveValue【港湾・漁港】&#10;有形固定資産減価償却率">
          <a:extLst>
            <a:ext uri="{FF2B5EF4-FFF2-40B4-BE49-F238E27FC236}">
              <a16:creationId xmlns:a16="http://schemas.microsoft.com/office/drawing/2014/main" xmlns="" id="{00000000-0008-0000-0E00-000097010000}"/>
            </a:ext>
          </a:extLst>
        </xdr:cNvPr>
        <xdr:cNvSpPr txBox="1"/>
      </xdr:nvSpPr>
      <xdr:spPr>
        <a:xfrm>
          <a:off x="2705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408" name="n_3aveValue【港湾・漁港】&#10;有形固定資産減価償却率">
          <a:extLst>
            <a:ext uri="{FF2B5EF4-FFF2-40B4-BE49-F238E27FC236}">
              <a16:creationId xmlns:a16="http://schemas.microsoft.com/office/drawing/2014/main" xmlns="" id="{00000000-0008-0000-0E00-000098010000}"/>
            </a:ext>
          </a:extLst>
        </xdr:cNvPr>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31132</xdr:rowOff>
    </xdr:from>
    <xdr:ext cx="405111" cy="259045"/>
    <xdr:sp macro="" textlink="">
      <xdr:nvSpPr>
        <xdr:cNvPr id="409" name="n_4aveValue【港湾・漁港】&#10;有形固定資産減価償却率">
          <a:extLst>
            <a:ext uri="{FF2B5EF4-FFF2-40B4-BE49-F238E27FC236}">
              <a16:creationId xmlns:a16="http://schemas.microsoft.com/office/drawing/2014/main" xmlns="" id="{00000000-0008-0000-0E00-000099010000}"/>
            </a:ext>
          </a:extLst>
        </xdr:cNvPr>
        <xdr:cNvSpPr txBox="1"/>
      </xdr:nvSpPr>
      <xdr:spPr>
        <a:xfrm>
          <a:off x="9277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82566</xdr:rowOff>
    </xdr:from>
    <xdr:ext cx="405111" cy="259045"/>
    <xdr:sp macro="" textlink="">
      <xdr:nvSpPr>
        <xdr:cNvPr id="410" name="n_1mainValue【港湾・漁港】&#10;有形固定資産減価償却率">
          <a:extLst>
            <a:ext uri="{FF2B5EF4-FFF2-40B4-BE49-F238E27FC236}">
              <a16:creationId xmlns:a16="http://schemas.microsoft.com/office/drawing/2014/main" xmlns="" id="{00000000-0008-0000-0E00-00009A010000}"/>
            </a:ext>
          </a:extLst>
        </xdr:cNvPr>
        <xdr:cNvSpPr txBox="1"/>
      </xdr:nvSpPr>
      <xdr:spPr>
        <a:xfrm>
          <a:off x="3582044"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44466</xdr:rowOff>
    </xdr:from>
    <xdr:ext cx="405111" cy="259045"/>
    <xdr:sp macro="" textlink="">
      <xdr:nvSpPr>
        <xdr:cNvPr id="411" name="n_2mainValue【港湾・漁港】&#10;有形固定資産減価償却率">
          <a:extLst>
            <a:ext uri="{FF2B5EF4-FFF2-40B4-BE49-F238E27FC236}">
              <a16:creationId xmlns:a16="http://schemas.microsoft.com/office/drawing/2014/main" xmlns="" id="{00000000-0008-0000-0E00-00009B010000}"/>
            </a:ext>
          </a:extLst>
        </xdr:cNvPr>
        <xdr:cNvSpPr txBox="1"/>
      </xdr:nvSpPr>
      <xdr:spPr>
        <a:xfrm>
          <a:off x="27057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6366</xdr:rowOff>
    </xdr:from>
    <xdr:ext cx="405111" cy="259045"/>
    <xdr:sp macro="" textlink="">
      <xdr:nvSpPr>
        <xdr:cNvPr id="412" name="n_3mainValue【港湾・漁港】&#10;有形固定資産減価償却率">
          <a:extLst>
            <a:ext uri="{FF2B5EF4-FFF2-40B4-BE49-F238E27FC236}">
              <a16:creationId xmlns:a16="http://schemas.microsoft.com/office/drawing/2014/main" xmlns="" id="{00000000-0008-0000-0E00-00009C010000}"/>
            </a:ext>
          </a:extLst>
        </xdr:cNvPr>
        <xdr:cNvSpPr txBox="1"/>
      </xdr:nvSpPr>
      <xdr:spPr>
        <a:xfrm>
          <a:off x="18167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xmlns="" id="{00000000-0008-0000-0E00-00009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xmlns="" id="{00000000-0008-0000-0E00-00009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xmlns="" id="{00000000-0008-0000-0E00-00009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xmlns="" id="{00000000-0008-0000-0E00-0000A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xmlns="" id="{00000000-0008-0000-0E00-0000A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xmlns="" id="{00000000-0008-0000-0E00-0000A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xmlns="" id="{00000000-0008-0000-0E00-0000A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xmlns="" id="{00000000-0008-0000-0E00-0000A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xmlns="" id="{00000000-0008-0000-0E00-0000A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xmlns="" id="{00000000-0008-0000-0E00-0000A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a:extLst>
            <a:ext uri="{FF2B5EF4-FFF2-40B4-BE49-F238E27FC236}">
              <a16:creationId xmlns:a16="http://schemas.microsoft.com/office/drawing/2014/main" xmlns="" id="{00000000-0008-0000-0E00-0000A7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24" name="テキスト ボックス 423">
          <a:extLst>
            <a:ext uri="{FF2B5EF4-FFF2-40B4-BE49-F238E27FC236}">
              <a16:creationId xmlns:a16="http://schemas.microsoft.com/office/drawing/2014/main" xmlns="" id="{00000000-0008-0000-0E00-0000A8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xmlns="" id="{00000000-0008-0000-0E00-0000A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26" name="テキスト ボックス 425">
          <a:extLst>
            <a:ext uri="{FF2B5EF4-FFF2-40B4-BE49-F238E27FC236}">
              <a16:creationId xmlns:a16="http://schemas.microsoft.com/office/drawing/2014/main" xmlns="" id="{00000000-0008-0000-0E00-0000AA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a:extLst>
            <a:ext uri="{FF2B5EF4-FFF2-40B4-BE49-F238E27FC236}">
              <a16:creationId xmlns:a16="http://schemas.microsoft.com/office/drawing/2014/main" xmlns="" id="{00000000-0008-0000-0E00-0000AB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28" name="テキスト ボックス 427">
          <a:extLst>
            <a:ext uri="{FF2B5EF4-FFF2-40B4-BE49-F238E27FC236}">
              <a16:creationId xmlns:a16="http://schemas.microsoft.com/office/drawing/2014/main" xmlns="" id="{00000000-0008-0000-0E00-0000AC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a:extLst>
            <a:ext uri="{FF2B5EF4-FFF2-40B4-BE49-F238E27FC236}">
              <a16:creationId xmlns:a16="http://schemas.microsoft.com/office/drawing/2014/main" xmlns="" id="{00000000-0008-0000-0E00-0000A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0" name="テキスト ボックス 429">
          <a:extLst>
            <a:ext uri="{FF2B5EF4-FFF2-40B4-BE49-F238E27FC236}">
              <a16:creationId xmlns:a16="http://schemas.microsoft.com/office/drawing/2014/main" xmlns="" id="{00000000-0008-0000-0E00-0000AE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港湾・漁港】&#10;一人当たり有形固定資産（償却資産）額グラフ枠">
          <a:extLst>
            <a:ext uri="{FF2B5EF4-FFF2-40B4-BE49-F238E27FC236}">
              <a16:creationId xmlns:a16="http://schemas.microsoft.com/office/drawing/2014/main" xmlns="" id="{00000000-0008-0000-0E00-0000A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166264</xdr:rowOff>
    </xdr:from>
    <xdr:to>
      <xdr:col>54</xdr:col>
      <xdr:colOff>189865</xdr:colOff>
      <xdr:row>107</xdr:row>
      <xdr:rowOff>132637</xdr:rowOff>
    </xdr:to>
    <xdr:cxnSp macro="">
      <xdr:nvCxnSpPr>
        <xdr:cNvPr id="432" name="直線コネクタ 431">
          <a:extLst>
            <a:ext uri="{FF2B5EF4-FFF2-40B4-BE49-F238E27FC236}">
              <a16:creationId xmlns:a16="http://schemas.microsoft.com/office/drawing/2014/main" xmlns="" id="{00000000-0008-0000-0E00-0000B0010000}"/>
            </a:ext>
          </a:extLst>
        </xdr:cNvPr>
        <xdr:cNvCxnSpPr/>
      </xdr:nvCxnSpPr>
      <xdr:spPr>
        <a:xfrm flipV="1">
          <a:off x="10476865" y="17311264"/>
          <a:ext cx="0" cy="1166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136464</xdr:rowOff>
    </xdr:from>
    <xdr:ext cx="469744" cy="259045"/>
    <xdr:sp macro="" textlink="">
      <xdr:nvSpPr>
        <xdr:cNvPr id="433" name="【港湾・漁港】&#10;一人当たり有形固定資産（償却資産）額最小値テキスト">
          <a:extLst>
            <a:ext uri="{FF2B5EF4-FFF2-40B4-BE49-F238E27FC236}">
              <a16:creationId xmlns:a16="http://schemas.microsoft.com/office/drawing/2014/main" xmlns="" id="{00000000-0008-0000-0E00-0000B1010000}"/>
            </a:ext>
          </a:extLst>
        </xdr:cNvPr>
        <xdr:cNvSpPr txBox="1"/>
      </xdr:nvSpPr>
      <xdr:spPr>
        <a:xfrm>
          <a:off x="10515600" y="184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132637</xdr:rowOff>
    </xdr:from>
    <xdr:to>
      <xdr:col>55</xdr:col>
      <xdr:colOff>88900</xdr:colOff>
      <xdr:row>107</xdr:row>
      <xdr:rowOff>132637</xdr:rowOff>
    </xdr:to>
    <xdr:cxnSp macro="">
      <xdr:nvCxnSpPr>
        <xdr:cNvPr id="434" name="直線コネクタ 433">
          <a:extLst>
            <a:ext uri="{FF2B5EF4-FFF2-40B4-BE49-F238E27FC236}">
              <a16:creationId xmlns:a16="http://schemas.microsoft.com/office/drawing/2014/main" xmlns="" id="{00000000-0008-0000-0E00-0000B2010000}"/>
            </a:ext>
          </a:extLst>
        </xdr:cNvPr>
        <xdr:cNvCxnSpPr/>
      </xdr:nvCxnSpPr>
      <xdr:spPr>
        <a:xfrm>
          <a:off x="10388600" y="1847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112941</xdr:rowOff>
    </xdr:from>
    <xdr:ext cx="690189" cy="259045"/>
    <xdr:sp macro="" textlink="">
      <xdr:nvSpPr>
        <xdr:cNvPr id="435" name="【港湾・漁港】&#10;一人当たり有形固定資産（償却資産）額最大値テキスト">
          <a:extLst>
            <a:ext uri="{FF2B5EF4-FFF2-40B4-BE49-F238E27FC236}">
              <a16:creationId xmlns:a16="http://schemas.microsoft.com/office/drawing/2014/main" xmlns="" id="{00000000-0008-0000-0E00-0000B3010000}"/>
            </a:ext>
          </a:extLst>
        </xdr:cNvPr>
        <xdr:cNvSpPr txBox="1"/>
      </xdr:nvSpPr>
      <xdr:spPr>
        <a:xfrm>
          <a:off x="10515600" y="17086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166264</xdr:rowOff>
    </xdr:from>
    <xdr:to>
      <xdr:col>55</xdr:col>
      <xdr:colOff>88900</xdr:colOff>
      <xdr:row>100</xdr:row>
      <xdr:rowOff>166264</xdr:rowOff>
    </xdr:to>
    <xdr:cxnSp macro="">
      <xdr:nvCxnSpPr>
        <xdr:cNvPr id="436" name="直線コネクタ 435">
          <a:extLst>
            <a:ext uri="{FF2B5EF4-FFF2-40B4-BE49-F238E27FC236}">
              <a16:creationId xmlns:a16="http://schemas.microsoft.com/office/drawing/2014/main" xmlns="" id="{00000000-0008-0000-0E00-0000B4010000}"/>
            </a:ext>
          </a:extLst>
        </xdr:cNvPr>
        <xdr:cNvCxnSpPr/>
      </xdr:nvCxnSpPr>
      <xdr:spPr>
        <a:xfrm>
          <a:off x="10388600" y="173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59966</xdr:rowOff>
    </xdr:from>
    <xdr:ext cx="599010" cy="259045"/>
    <xdr:sp macro="" textlink="">
      <xdr:nvSpPr>
        <xdr:cNvPr id="437" name="【港湾・漁港】&#10;一人当たり有形固定資産（償却資産）額平均値テキスト">
          <a:extLst>
            <a:ext uri="{FF2B5EF4-FFF2-40B4-BE49-F238E27FC236}">
              <a16:creationId xmlns:a16="http://schemas.microsoft.com/office/drawing/2014/main" xmlns="" id="{00000000-0008-0000-0E00-0000B5010000}"/>
            </a:ext>
          </a:extLst>
        </xdr:cNvPr>
        <xdr:cNvSpPr txBox="1"/>
      </xdr:nvSpPr>
      <xdr:spPr>
        <a:xfrm>
          <a:off x="10515600" y="1806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37089</xdr:rowOff>
    </xdr:from>
    <xdr:to>
      <xdr:col>55</xdr:col>
      <xdr:colOff>50800</xdr:colOff>
      <xdr:row>106</xdr:row>
      <xdr:rowOff>138689</xdr:rowOff>
    </xdr:to>
    <xdr:sp macro="" textlink="">
      <xdr:nvSpPr>
        <xdr:cNvPr id="438" name="フローチャート: 判断 437">
          <a:extLst>
            <a:ext uri="{FF2B5EF4-FFF2-40B4-BE49-F238E27FC236}">
              <a16:creationId xmlns:a16="http://schemas.microsoft.com/office/drawing/2014/main" xmlns="" id="{00000000-0008-0000-0E00-0000B6010000}"/>
            </a:ext>
          </a:extLst>
        </xdr:cNvPr>
        <xdr:cNvSpPr/>
      </xdr:nvSpPr>
      <xdr:spPr>
        <a:xfrm>
          <a:off x="10426700" y="182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45214</xdr:rowOff>
    </xdr:from>
    <xdr:to>
      <xdr:col>50</xdr:col>
      <xdr:colOff>165100</xdr:colOff>
      <xdr:row>106</xdr:row>
      <xdr:rowOff>146814</xdr:rowOff>
    </xdr:to>
    <xdr:sp macro="" textlink="">
      <xdr:nvSpPr>
        <xdr:cNvPr id="439" name="フローチャート: 判断 438">
          <a:extLst>
            <a:ext uri="{FF2B5EF4-FFF2-40B4-BE49-F238E27FC236}">
              <a16:creationId xmlns:a16="http://schemas.microsoft.com/office/drawing/2014/main" xmlns="" id="{00000000-0008-0000-0E00-0000B7010000}"/>
            </a:ext>
          </a:extLst>
        </xdr:cNvPr>
        <xdr:cNvSpPr/>
      </xdr:nvSpPr>
      <xdr:spPr>
        <a:xfrm>
          <a:off x="9588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29415</xdr:rowOff>
    </xdr:from>
    <xdr:to>
      <xdr:col>46</xdr:col>
      <xdr:colOff>38100</xdr:colOff>
      <xdr:row>106</xdr:row>
      <xdr:rowOff>131015</xdr:rowOff>
    </xdr:to>
    <xdr:sp macro="" textlink="">
      <xdr:nvSpPr>
        <xdr:cNvPr id="440" name="フローチャート: 判断 439">
          <a:extLst>
            <a:ext uri="{FF2B5EF4-FFF2-40B4-BE49-F238E27FC236}">
              <a16:creationId xmlns:a16="http://schemas.microsoft.com/office/drawing/2014/main" xmlns="" id="{00000000-0008-0000-0E00-0000B8010000}"/>
            </a:ext>
          </a:extLst>
        </xdr:cNvPr>
        <xdr:cNvSpPr/>
      </xdr:nvSpPr>
      <xdr:spPr>
        <a:xfrm>
          <a:off x="8699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108474</xdr:rowOff>
    </xdr:from>
    <xdr:to>
      <xdr:col>41</xdr:col>
      <xdr:colOff>101600</xdr:colOff>
      <xdr:row>107</xdr:row>
      <xdr:rowOff>38624</xdr:rowOff>
    </xdr:to>
    <xdr:sp macro="" textlink="">
      <xdr:nvSpPr>
        <xdr:cNvPr id="441" name="フローチャート: 判断 440">
          <a:extLst>
            <a:ext uri="{FF2B5EF4-FFF2-40B4-BE49-F238E27FC236}">
              <a16:creationId xmlns:a16="http://schemas.microsoft.com/office/drawing/2014/main" xmlns="" id="{00000000-0008-0000-0E00-0000B9010000}"/>
            </a:ext>
          </a:extLst>
        </xdr:cNvPr>
        <xdr:cNvSpPr/>
      </xdr:nvSpPr>
      <xdr:spPr>
        <a:xfrm>
          <a:off x="7810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151061</xdr:rowOff>
    </xdr:from>
    <xdr:to>
      <xdr:col>36</xdr:col>
      <xdr:colOff>165100</xdr:colOff>
      <xdr:row>107</xdr:row>
      <xdr:rowOff>81211</xdr:rowOff>
    </xdr:to>
    <xdr:sp macro="" textlink="">
      <xdr:nvSpPr>
        <xdr:cNvPr id="442" name="フローチャート: 判断 441">
          <a:extLst>
            <a:ext uri="{FF2B5EF4-FFF2-40B4-BE49-F238E27FC236}">
              <a16:creationId xmlns:a16="http://schemas.microsoft.com/office/drawing/2014/main" xmlns="" id="{00000000-0008-0000-0E00-0000BA010000}"/>
            </a:ext>
          </a:extLst>
        </xdr:cNvPr>
        <xdr:cNvSpPr/>
      </xdr:nvSpPr>
      <xdr:spPr>
        <a:xfrm>
          <a:off x="6921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xmlns="" id="{00000000-0008-0000-0E00-0000B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xmlns="" id="{00000000-0008-0000-0E00-0000B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xmlns="" id="{00000000-0008-0000-0E00-0000B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xmlns="" id="{00000000-0008-0000-0E00-0000B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xmlns="" id="{00000000-0008-0000-0E00-0000B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22073</xdr:rowOff>
    </xdr:from>
    <xdr:to>
      <xdr:col>55</xdr:col>
      <xdr:colOff>50800</xdr:colOff>
      <xdr:row>107</xdr:row>
      <xdr:rowOff>123673</xdr:rowOff>
    </xdr:to>
    <xdr:sp macro="" textlink="">
      <xdr:nvSpPr>
        <xdr:cNvPr id="448" name="楕円 447">
          <a:extLst>
            <a:ext uri="{FF2B5EF4-FFF2-40B4-BE49-F238E27FC236}">
              <a16:creationId xmlns:a16="http://schemas.microsoft.com/office/drawing/2014/main" xmlns="" id="{00000000-0008-0000-0E00-0000C0010000}"/>
            </a:ext>
          </a:extLst>
        </xdr:cNvPr>
        <xdr:cNvSpPr/>
      </xdr:nvSpPr>
      <xdr:spPr>
        <a:xfrm>
          <a:off x="10426700" y="183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108450</xdr:rowOff>
    </xdr:from>
    <xdr:ext cx="599010" cy="259045"/>
    <xdr:sp macro="" textlink="">
      <xdr:nvSpPr>
        <xdr:cNvPr id="449" name="【港湾・漁港】&#10;一人当たり有形固定資産（償却資産）額該当値テキスト">
          <a:extLst>
            <a:ext uri="{FF2B5EF4-FFF2-40B4-BE49-F238E27FC236}">
              <a16:creationId xmlns:a16="http://schemas.microsoft.com/office/drawing/2014/main" xmlns="" id="{00000000-0008-0000-0E00-0000C1010000}"/>
            </a:ext>
          </a:extLst>
        </xdr:cNvPr>
        <xdr:cNvSpPr txBox="1"/>
      </xdr:nvSpPr>
      <xdr:spPr>
        <a:xfrm>
          <a:off x="10515600" y="1828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23526</xdr:rowOff>
    </xdr:from>
    <xdr:to>
      <xdr:col>50</xdr:col>
      <xdr:colOff>165100</xdr:colOff>
      <xdr:row>107</xdr:row>
      <xdr:rowOff>125126</xdr:rowOff>
    </xdr:to>
    <xdr:sp macro="" textlink="">
      <xdr:nvSpPr>
        <xdr:cNvPr id="450" name="楕円 449">
          <a:extLst>
            <a:ext uri="{FF2B5EF4-FFF2-40B4-BE49-F238E27FC236}">
              <a16:creationId xmlns:a16="http://schemas.microsoft.com/office/drawing/2014/main" xmlns="" id="{00000000-0008-0000-0E00-0000C2010000}"/>
            </a:ext>
          </a:extLst>
        </xdr:cNvPr>
        <xdr:cNvSpPr/>
      </xdr:nvSpPr>
      <xdr:spPr>
        <a:xfrm>
          <a:off x="9588500" y="1836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72873</xdr:rowOff>
    </xdr:from>
    <xdr:to>
      <xdr:col>55</xdr:col>
      <xdr:colOff>0</xdr:colOff>
      <xdr:row>107</xdr:row>
      <xdr:rowOff>74326</xdr:rowOff>
    </xdr:to>
    <xdr:cxnSp macro="">
      <xdr:nvCxnSpPr>
        <xdr:cNvPr id="451" name="直線コネクタ 450">
          <a:extLst>
            <a:ext uri="{FF2B5EF4-FFF2-40B4-BE49-F238E27FC236}">
              <a16:creationId xmlns:a16="http://schemas.microsoft.com/office/drawing/2014/main" xmlns="" id="{00000000-0008-0000-0E00-0000C3010000}"/>
            </a:ext>
          </a:extLst>
        </xdr:cNvPr>
        <xdr:cNvCxnSpPr/>
      </xdr:nvCxnSpPr>
      <xdr:spPr>
        <a:xfrm flipV="1">
          <a:off x="9639300" y="18418023"/>
          <a:ext cx="8382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24617</xdr:rowOff>
    </xdr:from>
    <xdr:to>
      <xdr:col>46</xdr:col>
      <xdr:colOff>38100</xdr:colOff>
      <xdr:row>107</xdr:row>
      <xdr:rowOff>126217</xdr:rowOff>
    </xdr:to>
    <xdr:sp macro="" textlink="">
      <xdr:nvSpPr>
        <xdr:cNvPr id="452" name="楕円 451">
          <a:extLst>
            <a:ext uri="{FF2B5EF4-FFF2-40B4-BE49-F238E27FC236}">
              <a16:creationId xmlns:a16="http://schemas.microsoft.com/office/drawing/2014/main" xmlns="" id="{00000000-0008-0000-0E00-0000C4010000}"/>
            </a:ext>
          </a:extLst>
        </xdr:cNvPr>
        <xdr:cNvSpPr/>
      </xdr:nvSpPr>
      <xdr:spPr>
        <a:xfrm>
          <a:off x="8699500" y="183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74326</xdr:rowOff>
    </xdr:from>
    <xdr:to>
      <xdr:col>50</xdr:col>
      <xdr:colOff>114300</xdr:colOff>
      <xdr:row>107</xdr:row>
      <xdr:rowOff>75417</xdr:rowOff>
    </xdr:to>
    <xdr:cxnSp macro="">
      <xdr:nvCxnSpPr>
        <xdr:cNvPr id="453" name="直線コネクタ 452">
          <a:extLst>
            <a:ext uri="{FF2B5EF4-FFF2-40B4-BE49-F238E27FC236}">
              <a16:creationId xmlns:a16="http://schemas.microsoft.com/office/drawing/2014/main" xmlns="" id="{00000000-0008-0000-0E00-0000C5010000}"/>
            </a:ext>
          </a:extLst>
        </xdr:cNvPr>
        <xdr:cNvCxnSpPr/>
      </xdr:nvCxnSpPr>
      <xdr:spPr>
        <a:xfrm flipV="1">
          <a:off x="8750300" y="18419476"/>
          <a:ext cx="889000" cy="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25693</xdr:rowOff>
    </xdr:from>
    <xdr:to>
      <xdr:col>41</xdr:col>
      <xdr:colOff>101600</xdr:colOff>
      <xdr:row>107</xdr:row>
      <xdr:rowOff>127293</xdr:rowOff>
    </xdr:to>
    <xdr:sp macro="" textlink="">
      <xdr:nvSpPr>
        <xdr:cNvPr id="454" name="楕円 453">
          <a:extLst>
            <a:ext uri="{FF2B5EF4-FFF2-40B4-BE49-F238E27FC236}">
              <a16:creationId xmlns:a16="http://schemas.microsoft.com/office/drawing/2014/main" xmlns="" id="{00000000-0008-0000-0E00-0000C6010000}"/>
            </a:ext>
          </a:extLst>
        </xdr:cNvPr>
        <xdr:cNvSpPr/>
      </xdr:nvSpPr>
      <xdr:spPr>
        <a:xfrm>
          <a:off x="7810500" y="1837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75417</xdr:rowOff>
    </xdr:from>
    <xdr:to>
      <xdr:col>45</xdr:col>
      <xdr:colOff>177800</xdr:colOff>
      <xdr:row>107</xdr:row>
      <xdr:rowOff>76493</xdr:rowOff>
    </xdr:to>
    <xdr:cxnSp macro="">
      <xdr:nvCxnSpPr>
        <xdr:cNvPr id="455" name="直線コネクタ 454">
          <a:extLst>
            <a:ext uri="{FF2B5EF4-FFF2-40B4-BE49-F238E27FC236}">
              <a16:creationId xmlns:a16="http://schemas.microsoft.com/office/drawing/2014/main" xmlns="" id="{00000000-0008-0000-0E00-0000C7010000}"/>
            </a:ext>
          </a:extLst>
        </xdr:cNvPr>
        <xdr:cNvCxnSpPr/>
      </xdr:nvCxnSpPr>
      <xdr:spPr>
        <a:xfrm flipV="1">
          <a:off x="7861300" y="18420567"/>
          <a:ext cx="889000" cy="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163341</xdr:rowOff>
    </xdr:from>
    <xdr:ext cx="599010" cy="259045"/>
    <xdr:sp macro="" textlink="">
      <xdr:nvSpPr>
        <xdr:cNvPr id="456" name="n_1aveValue【港湾・漁港】&#10;一人当たり有形固定資産（償却資産）額">
          <a:extLst>
            <a:ext uri="{FF2B5EF4-FFF2-40B4-BE49-F238E27FC236}">
              <a16:creationId xmlns:a16="http://schemas.microsoft.com/office/drawing/2014/main" xmlns="" id="{00000000-0008-0000-0E00-0000C8010000}"/>
            </a:ext>
          </a:extLst>
        </xdr:cNvPr>
        <xdr:cNvSpPr txBox="1"/>
      </xdr:nvSpPr>
      <xdr:spPr>
        <a:xfrm>
          <a:off x="93270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147542</xdr:rowOff>
    </xdr:from>
    <xdr:ext cx="599010" cy="259045"/>
    <xdr:sp macro="" textlink="">
      <xdr:nvSpPr>
        <xdr:cNvPr id="457" name="n_2aveValue【港湾・漁港】&#10;一人当たり有形固定資産（償却資産）額">
          <a:extLst>
            <a:ext uri="{FF2B5EF4-FFF2-40B4-BE49-F238E27FC236}">
              <a16:creationId xmlns:a16="http://schemas.microsoft.com/office/drawing/2014/main" xmlns="" id="{00000000-0008-0000-0E00-0000C9010000}"/>
            </a:ext>
          </a:extLst>
        </xdr:cNvPr>
        <xdr:cNvSpPr txBox="1"/>
      </xdr:nvSpPr>
      <xdr:spPr>
        <a:xfrm>
          <a:off x="8450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55151</xdr:rowOff>
    </xdr:from>
    <xdr:ext cx="599010" cy="259045"/>
    <xdr:sp macro="" textlink="">
      <xdr:nvSpPr>
        <xdr:cNvPr id="458" name="n_3aveValue【港湾・漁港】&#10;一人当たり有形固定資産（償却資産）額">
          <a:extLst>
            <a:ext uri="{FF2B5EF4-FFF2-40B4-BE49-F238E27FC236}">
              <a16:creationId xmlns:a16="http://schemas.microsoft.com/office/drawing/2014/main" xmlns="" id="{00000000-0008-0000-0E00-0000CA010000}"/>
            </a:ext>
          </a:extLst>
        </xdr:cNvPr>
        <xdr:cNvSpPr txBox="1"/>
      </xdr:nvSpPr>
      <xdr:spPr>
        <a:xfrm>
          <a:off x="7561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97738</xdr:rowOff>
    </xdr:from>
    <xdr:ext cx="599010" cy="259045"/>
    <xdr:sp macro="" textlink="">
      <xdr:nvSpPr>
        <xdr:cNvPr id="459" name="n_4aveValue【港湾・漁港】&#10;一人当たり有形固定資産（償却資産）額">
          <a:extLst>
            <a:ext uri="{FF2B5EF4-FFF2-40B4-BE49-F238E27FC236}">
              <a16:creationId xmlns:a16="http://schemas.microsoft.com/office/drawing/2014/main" xmlns="" id="{00000000-0008-0000-0E00-0000CB010000}"/>
            </a:ext>
          </a:extLst>
        </xdr:cNvPr>
        <xdr:cNvSpPr txBox="1"/>
      </xdr:nvSpPr>
      <xdr:spPr>
        <a:xfrm>
          <a:off x="6672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116253</xdr:rowOff>
    </xdr:from>
    <xdr:ext cx="599010" cy="259045"/>
    <xdr:sp macro="" textlink="">
      <xdr:nvSpPr>
        <xdr:cNvPr id="460" name="n_1mainValue【港湾・漁港】&#10;一人当たり有形固定資産（償却資産）額">
          <a:extLst>
            <a:ext uri="{FF2B5EF4-FFF2-40B4-BE49-F238E27FC236}">
              <a16:creationId xmlns:a16="http://schemas.microsoft.com/office/drawing/2014/main" xmlns="" id="{00000000-0008-0000-0E00-0000CC010000}"/>
            </a:ext>
          </a:extLst>
        </xdr:cNvPr>
        <xdr:cNvSpPr txBox="1"/>
      </xdr:nvSpPr>
      <xdr:spPr>
        <a:xfrm>
          <a:off x="9327095" y="1846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117344</xdr:rowOff>
    </xdr:from>
    <xdr:ext cx="599010" cy="259045"/>
    <xdr:sp macro="" textlink="">
      <xdr:nvSpPr>
        <xdr:cNvPr id="461" name="n_2mainValue【港湾・漁港】&#10;一人当たり有形固定資産（償却資産）額">
          <a:extLst>
            <a:ext uri="{FF2B5EF4-FFF2-40B4-BE49-F238E27FC236}">
              <a16:creationId xmlns:a16="http://schemas.microsoft.com/office/drawing/2014/main" xmlns="" id="{00000000-0008-0000-0E00-0000CD010000}"/>
            </a:ext>
          </a:extLst>
        </xdr:cNvPr>
        <xdr:cNvSpPr txBox="1"/>
      </xdr:nvSpPr>
      <xdr:spPr>
        <a:xfrm>
          <a:off x="8450795" y="184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118420</xdr:rowOff>
    </xdr:from>
    <xdr:ext cx="534377" cy="259045"/>
    <xdr:sp macro="" textlink="">
      <xdr:nvSpPr>
        <xdr:cNvPr id="462" name="n_3mainValue【港湾・漁港】&#10;一人当たり有形固定資産（償却資産）額">
          <a:extLst>
            <a:ext uri="{FF2B5EF4-FFF2-40B4-BE49-F238E27FC236}">
              <a16:creationId xmlns:a16="http://schemas.microsoft.com/office/drawing/2014/main" xmlns="" id="{00000000-0008-0000-0E00-0000CE010000}"/>
            </a:ext>
          </a:extLst>
        </xdr:cNvPr>
        <xdr:cNvSpPr txBox="1"/>
      </xdr:nvSpPr>
      <xdr:spPr>
        <a:xfrm>
          <a:off x="7594111" y="184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xmlns="" id="{00000000-0008-0000-0E00-0000C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xmlns="" id="{00000000-0008-0000-0E00-0000D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xmlns="" id="{00000000-0008-0000-0E00-0000D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xmlns="" id="{00000000-0008-0000-0E00-0000D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xmlns="" id="{00000000-0008-0000-0E00-0000D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xmlns="" id="{00000000-0008-0000-0E00-0000D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xmlns="" id="{00000000-0008-0000-0E00-0000D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xmlns="" id="{00000000-0008-0000-0E00-0000D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a:extLst>
            <a:ext uri="{FF2B5EF4-FFF2-40B4-BE49-F238E27FC236}">
              <a16:creationId xmlns:a16="http://schemas.microsoft.com/office/drawing/2014/main" xmlns="" id="{00000000-0008-0000-0E00-0000D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a:extLst>
            <a:ext uri="{FF2B5EF4-FFF2-40B4-BE49-F238E27FC236}">
              <a16:creationId xmlns:a16="http://schemas.microsoft.com/office/drawing/2014/main" xmlns="" id="{00000000-0008-0000-0E00-0000D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a:extLst>
            <a:ext uri="{FF2B5EF4-FFF2-40B4-BE49-F238E27FC236}">
              <a16:creationId xmlns:a16="http://schemas.microsoft.com/office/drawing/2014/main" xmlns="" id="{00000000-0008-0000-0E00-0000D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4" name="直線コネクタ 473">
          <a:extLst>
            <a:ext uri="{FF2B5EF4-FFF2-40B4-BE49-F238E27FC236}">
              <a16:creationId xmlns:a16="http://schemas.microsoft.com/office/drawing/2014/main" xmlns="" id="{00000000-0008-0000-0E00-0000D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5" name="テキスト ボックス 474">
          <a:extLst>
            <a:ext uri="{FF2B5EF4-FFF2-40B4-BE49-F238E27FC236}">
              <a16:creationId xmlns:a16="http://schemas.microsoft.com/office/drawing/2014/main" xmlns="" id="{00000000-0008-0000-0E00-0000D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6" name="直線コネクタ 475">
          <a:extLst>
            <a:ext uri="{FF2B5EF4-FFF2-40B4-BE49-F238E27FC236}">
              <a16:creationId xmlns:a16="http://schemas.microsoft.com/office/drawing/2014/main" xmlns="" id="{00000000-0008-0000-0E00-0000D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7" name="テキスト ボックス 476">
          <a:extLst>
            <a:ext uri="{FF2B5EF4-FFF2-40B4-BE49-F238E27FC236}">
              <a16:creationId xmlns:a16="http://schemas.microsoft.com/office/drawing/2014/main" xmlns="" id="{00000000-0008-0000-0E00-0000D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8" name="直線コネクタ 477">
          <a:extLst>
            <a:ext uri="{FF2B5EF4-FFF2-40B4-BE49-F238E27FC236}">
              <a16:creationId xmlns:a16="http://schemas.microsoft.com/office/drawing/2014/main" xmlns="" id="{00000000-0008-0000-0E00-0000D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9" name="テキスト ボックス 478">
          <a:extLst>
            <a:ext uri="{FF2B5EF4-FFF2-40B4-BE49-F238E27FC236}">
              <a16:creationId xmlns:a16="http://schemas.microsoft.com/office/drawing/2014/main" xmlns="" id="{00000000-0008-0000-0E00-0000D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0" name="直線コネクタ 479">
          <a:extLst>
            <a:ext uri="{FF2B5EF4-FFF2-40B4-BE49-F238E27FC236}">
              <a16:creationId xmlns:a16="http://schemas.microsoft.com/office/drawing/2014/main" xmlns="" id="{00000000-0008-0000-0E00-0000E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1" name="テキスト ボックス 480">
          <a:extLst>
            <a:ext uri="{FF2B5EF4-FFF2-40B4-BE49-F238E27FC236}">
              <a16:creationId xmlns:a16="http://schemas.microsoft.com/office/drawing/2014/main" xmlns="" id="{00000000-0008-0000-0E00-0000E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2" name="直線コネクタ 481">
          <a:extLst>
            <a:ext uri="{FF2B5EF4-FFF2-40B4-BE49-F238E27FC236}">
              <a16:creationId xmlns:a16="http://schemas.microsoft.com/office/drawing/2014/main" xmlns="" id="{00000000-0008-0000-0E00-0000E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3" name="テキスト ボックス 482">
          <a:extLst>
            <a:ext uri="{FF2B5EF4-FFF2-40B4-BE49-F238E27FC236}">
              <a16:creationId xmlns:a16="http://schemas.microsoft.com/office/drawing/2014/main" xmlns="" id="{00000000-0008-0000-0E00-0000E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a:extLst>
            <a:ext uri="{FF2B5EF4-FFF2-40B4-BE49-F238E27FC236}">
              <a16:creationId xmlns:a16="http://schemas.microsoft.com/office/drawing/2014/main" xmlns="" id="{00000000-0008-0000-0E00-0000E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5" name="テキスト ボックス 484">
          <a:extLst>
            <a:ext uri="{FF2B5EF4-FFF2-40B4-BE49-F238E27FC236}">
              <a16:creationId xmlns:a16="http://schemas.microsoft.com/office/drawing/2014/main" xmlns="" id="{00000000-0008-0000-0E00-0000E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6" name="【認定こども園・幼稚園・保育所】&#10;有形固定資産減価償却率グラフ枠">
          <a:extLst>
            <a:ext uri="{FF2B5EF4-FFF2-40B4-BE49-F238E27FC236}">
              <a16:creationId xmlns:a16="http://schemas.microsoft.com/office/drawing/2014/main" xmlns="" id="{00000000-0008-0000-0E00-0000E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487" name="直線コネクタ 486">
          <a:extLst>
            <a:ext uri="{FF2B5EF4-FFF2-40B4-BE49-F238E27FC236}">
              <a16:creationId xmlns:a16="http://schemas.microsoft.com/office/drawing/2014/main" xmlns="" id="{00000000-0008-0000-0E00-0000E7010000}"/>
            </a:ext>
          </a:extLst>
        </xdr:cNvPr>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88" name="【認定こども園・幼稚園・保育所】&#10;有形固定資産減価償却率最小値テキスト">
          <a:extLst>
            <a:ext uri="{FF2B5EF4-FFF2-40B4-BE49-F238E27FC236}">
              <a16:creationId xmlns:a16="http://schemas.microsoft.com/office/drawing/2014/main" xmlns="" id="{00000000-0008-0000-0E00-0000E8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89" name="直線コネクタ 488">
          <a:extLst>
            <a:ext uri="{FF2B5EF4-FFF2-40B4-BE49-F238E27FC236}">
              <a16:creationId xmlns:a16="http://schemas.microsoft.com/office/drawing/2014/main" xmlns="" id="{00000000-0008-0000-0E00-0000E9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90" name="【認定こども園・幼稚園・保育所】&#10;有形固定資産減価償却率最大値テキスト">
          <a:extLst>
            <a:ext uri="{FF2B5EF4-FFF2-40B4-BE49-F238E27FC236}">
              <a16:creationId xmlns:a16="http://schemas.microsoft.com/office/drawing/2014/main" xmlns="" id="{00000000-0008-0000-0E00-0000EA010000}"/>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91" name="直線コネクタ 490">
          <a:extLst>
            <a:ext uri="{FF2B5EF4-FFF2-40B4-BE49-F238E27FC236}">
              <a16:creationId xmlns:a16="http://schemas.microsoft.com/office/drawing/2014/main" xmlns="" id="{00000000-0008-0000-0E00-0000EB010000}"/>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92" name="【認定こども園・幼稚園・保育所】&#10;有形固定資産減価償却率平均値テキスト">
          <a:extLst>
            <a:ext uri="{FF2B5EF4-FFF2-40B4-BE49-F238E27FC236}">
              <a16:creationId xmlns:a16="http://schemas.microsoft.com/office/drawing/2014/main" xmlns="" id="{00000000-0008-0000-0E00-0000EC010000}"/>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93" name="フローチャート: 判断 492">
          <a:extLst>
            <a:ext uri="{FF2B5EF4-FFF2-40B4-BE49-F238E27FC236}">
              <a16:creationId xmlns:a16="http://schemas.microsoft.com/office/drawing/2014/main" xmlns="" id="{00000000-0008-0000-0E00-0000ED010000}"/>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94" name="フローチャート: 判断 493">
          <a:extLst>
            <a:ext uri="{FF2B5EF4-FFF2-40B4-BE49-F238E27FC236}">
              <a16:creationId xmlns:a16="http://schemas.microsoft.com/office/drawing/2014/main" xmlns="" id="{00000000-0008-0000-0E00-0000EE010000}"/>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95" name="フローチャート: 判断 494">
          <a:extLst>
            <a:ext uri="{FF2B5EF4-FFF2-40B4-BE49-F238E27FC236}">
              <a16:creationId xmlns:a16="http://schemas.microsoft.com/office/drawing/2014/main" xmlns="" id="{00000000-0008-0000-0E00-0000EF01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96" name="フローチャート: 判断 495">
          <a:extLst>
            <a:ext uri="{FF2B5EF4-FFF2-40B4-BE49-F238E27FC236}">
              <a16:creationId xmlns:a16="http://schemas.microsoft.com/office/drawing/2014/main" xmlns="" id="{00000000-0008-0000-0E00-0000F0010000}"/>
            </a:ext>
          </a:extLst>
        </xdr:cNvPr>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97" name="フローチャート: 判断 496">
          <a:extLst>
            <a:ext uri="{FF2B5EF4-FFF2-40B4-BE49-F238E27FC236}">
              <a16:creationId xmlns:a16="http://schemas.microsoft.com/office/drawing/2014/main" xmlns="" id="{00000000-0008-0000-0E00-0000F1010000}"/>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xmlns="" id="{00000000-0008-0000-0E00-0000F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xmlns="" id="{00000000-0008-0000-0E00-0000F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xmlns="" id="{00000000-0008-0000-0E00-0000F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xmlns="" id="{00000000-0008-0000-0E00-0000F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xmlns="" id="{00000000-0008-0000-0E00-0000F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03" name="楕円 502">
          <a:extLst>
            <a:ext uri="{FF2B5EF4-FFF2-40B4-BE49-F238E27FC236}">
              <a16:creationId xmlns:a16="http://schemas.microsoft.com/office/drawing/2014/main" xmlns="" id="{00000000-0008-0000-0E00-0000F7010000}"/>
            </a:ext>
          </a:extLst>
        </xdr:cNvPr>
        <xdr:cNvSpPr/>
      </xdr:nvSpPr>
      <xdr:spPr>
        <a:xfrm>
          <a:off x="16268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127652</xdr:rowOff>
    </xdr:from>
    <xdr:ext cx="405111" cy="259045"/>
    <xdr:sp macro="" textlink="">
      <xdr:nvSpPr>
        <xdr:cNvPr id="504" name="【認定こども園・幼稚園・保育所】&#10;有形固定資産減価償却率該当値テキスト">
          <a:extLst>
            <a:ext uri="{FF2B5EF4-FFF2-40B4-BE49-F238E27FC236}">
              <a16:creationId xmlns:a16="http://schemas.microsoft.com/office/drawing/2014/main" xmlns="" id="{00000000-0008-0000-0E00-0000F8010000}"/>
            </a:ext>
          </a:extLst>
        </xdr:cNvPr>
        <xdr:cNvSpPr txBox="1"/>
      </xdr:nvSpPr>
      <xdr:spPr>
        <a:xfrm>
          <a:off x="16357600"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149225</xdr:rowOff>
    </xdr:from>
    <xdr:to>
      <xdr:col>81</xdr:col>
      <xdr:colOff>101600</xdr:colOff>
      <xdr:row>37</xdr:row>
      <xdr:rowOff>79375</xdr:rowOff>
    </xdr:to>
    <xdr:sp macro="" textlink="">
      <xdr:nvSpPr>
        <xdr:cNvPr id="505" name="楕円 504">
          <a:extLst>
            <a:ext uri="{FF2B5EF4-FFF2-40B4-BE49-F238E27FC236}">
              <a16:creationId xmlns:a16="http://schemas.microsoft.com/office/drawing/2014/main" xmlns="" id="{00000000-0008-0000-0E00-0000F9010000}"/>
            </a:ext>
          </a:extLst>
        </xdr:cNvPr>
        <xdr:cNvSpPr/>
      </xdr:nvSpPr>
      <xdr:spPr>
        <a:xfrm>
          <a:off x="15430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28575</xdr:rowOff>
    </xdr:from>
    <xdr:to>
      <xdr:col>85</xdr:col>
      <xdr:colOff>127000</xdr:colOff>
      <xdr:row>37</xdr:row>
      <xdr:rowOff>28575</xdr:rowOff>
    </xdr:to>
    <xdr:cxnSp macro="">
      <xdr:nvCxnSpPr>
        <xdr:cNvPr id="506" name="直線コネクタ 505">
          <a:extLst>
            <a:ext uri="{FF2B5EF4-FFF2-40B4-BE49-F238E27FC236}">
              <a16:creationId xmlns:a16="http://schemas.microsoft.com/office/drawing/2014/main" xmlns="" id="{00000000-0008-0000-0E00-0000FA010000}"/>
            </a:ext>
          </a:extLst>
        </xdr:cNvPr>
        <xdr:cNvCxnSpPr/>
      </xdr:nvCxnSpPr>
      <xdr:spPr>
        <a:xfrm>
          <a:off x="15481300" y="63722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88265</xdr:rowOff>
    </xdr:from>
    <xdr:to>
      <xdr:col>76</xdr:col>
      <xdr:colOff>165100</xdr:colOff>
      <xdr:row>37</xdr:row>
      <xdr:rowOff>18415</xdr:rowOff>
    </xdr:to>
    <xdr:sp macro="" textlink="">
      <xdr:nvSpPr>
        <xdr:cNvPr id="507" name="楕円 506">
          <a:extLst>
            <a:ext uri="{FF2B5EF4-FFF2-40B4-BE49-F238E27FC236}">
              <a16:creationId xmlns:a16="http://schemas.microsoft.com/office/drawing/2014/main" xmlns="" id="{00000000-0008-0000-0E00-0000FB010000}"/>
            </a:ext>
          </a:extLst>
        </xdr:cNvPr>
        <xdr:cNvSpPr/>
      </xdr:nvSpPr>
      <xdr:spPr>
        <a:xfrm>
          <a:off x="14541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139065</xdr:rowOff>
    </xdr:from>
    <xdr:to>
      <xdr:col>81</xdr:col>
      <xdr:colOff>50800</xdr:colOff>
      <xdr:row>37</xdr:row>
      <xdr:rowOff>28575</xdr:rowOff>
    </xdr:to>
    <xdr:cxnSp macro="">
      <xdr:nvCxnSpPr>
        <xdr:cNvPr id="508" name="直線コネクタ 507">
          <a:extLst>
            <a:ext uri="{FF2B5EF4-FFF2-40B4-BE49-F238E27FC236}">
              <a16:creationId xmlns:a16="http://schemas.microsoft.com/office/drawing/2014/main" xmlns="" id="{00000000-0008-0000-0E00-0000FC010000}"/>
            </a:ext>
          </a:extLst>
        </xdr:cNvPr>
        <xdr:cNvCxnSpPr/>
      </xdr:nvCxnSpPr>
      <xdr:spPr>
        <a:xfrm>
          <a:off x="14592300" y="63112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23495</xdr:rowOff>
    </xdr:from>
    <xdr:to>
      <xdr:col>72</xdr:col>
      <xdr:colOff>38100</xdr:colOff>
      <xdr:row>36</xdr:row>
      <xdr:rowOff>125095</xdr:rowOff>
    </xdr:to>
    <xdr:sp macro="" textlink="">
      <xdr:nvSpPr>
        <xdr:cNvPr id="509" name="楕円 508">
          <a:extLst>
            <a:ext uri="{FF2B5EF4-FFF2-40B4-BE49-F238E27FC236}">
              <a16:creationId xmlns:a16="http://schemas.microsoft.com/office/drawing/2014/main" xmlns="" id="{00000000-0008-0000-0E00-0000FD010000}"/>
            </a:ext>
          </a:extLst>
        </xdr:cNvPr>
        <xdr:cNvSpPr/>
      </xdr:nvSpPr>
      <xdr:spPr>
        <a:xfrm>
          <a:off x="13652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74295</xdr:rowOff>
    </xdr:from>
    <xdr:to>
      <xdr:col>76</xdr:col>
      <xdr:colOff>114300</xdr:colOff>
      <xdr:row>36</xdr:row>
      <xdr:rowOff>139065</xdr:rowOff>
    </xdr:to>
    <xdr:cxnSp macro="">
      <xdr:nvCxnSpPr>
        <xdr:cNvPr id="510" name="直線コネクタ 509">
          <a:extLst>
            <a:ext uri="{FF2B5EF4-FFF2-40B4-BE49-F238E27FC236}">
              <a16:creationId xmlns:a16="http://schemas.microsoft.com/office/drawing/2014/main" xmlns="" id="{00000000-0008-0000-0E00-0000FE010000}"/>
            </a:ext>
          </a:extLst>
        </xdr:cNvPr>
        <xdr:cNvCxnSpPr/>
      </xdr:nvCxnSpPr>
      <xdr:spPr>
        <a:xfrm>
          <a:off x="13703300" y="624649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11" name="n_1aveValue【認定こども園・幼稚園・保育所】&#10;有形固定資産減価償却率">
          <a:extLst>
            <a:ext uri="{FF2B5EF4-FFF2-40B4-BE49-F238E27FC236}">
              <a16:creationId xmlns:a16="http://schemas.microsoft.com/office/drawing/2014/main" xmlns="" id="{00000000-0008-0000-0E00-0000FF010000}"/>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12" name="n_2aveValue【認定こども園・幼稚園・保育所】&#10;有形固定資産減価償却率">
          <a:extLst>
            <a:ext uri="{FF2B5EF4-FFF2-40B4-BE49-F238E27FC236}">
              <a16:creationId xmlns:a16="http://schemas.microsoft.com/office/drawing/2014/main" xmlns="" id="{00000000-0008-0000-0E00-000000020000}"/>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24782</xdr:rowOff>
    </xdr:from>
    <xdr:ext cx="405111" cy="259045"/>
    <xdr:sp macro="" textlink="">
      <xdr:nvSpPr>
        <xdr:cNvPr id="513" name="n_3aveValue【認定こども園・幼稚園・保育所】&#10;有形固定資産減価償却率">
          <a:extLst>
            <a:ext uri="{FF2B5EF4-FFF2-40B4-BE49-F238E27FC236}">
              <a16:creationId xmlns:a16="http://schemas.microsoft.com/office/drawing/2014/main" xmlns="" id="{00000000-0008-0000-0E00-000001020000}"/>
            </a:ext>
          </a:extLst>
        </xdr:cNvPr>
        <xdr:cNvSpPr txBox="1"/>
      </xdr:nvSpPr>
      <xdr:spPr>
        <a:xfrm>
          <a:off x="13500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14" name="n_4aveValue【認定こども園・幼稚園・保育所】&#10;有形固定資産減価償却率">
          <a:extLst>
            <a:ext uri="{FF2B5EF4-FFF2-40B4-BE49-F238E27FC236}">
              <a16:creationId xmlns:a16="http://schemas.microsoft.com/office/drawing/2014/main" xmlns="" id="{00000000-0008-0000-0E00-000002020000}"/>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70502</xdr:rowOff>
    </xdr:from>
    <xdr:ext cx="405111" cy="259045"/>
    <xdr:sp macro="" textlink="">
      <xdr:nvSpPr>
        <xdr:cNvPr id="515" name="n_1mainValue【認定こども園・幼稚園・保育所】&#10;有形固定資産減価償却率">
          <a:extLst>
            <a:ext uri="{FF2B5EF4-FFF2-40B4-BE49-F238E27FC236}">
              <a16:creationId xmlns:a16="http://schemas.microsoft.com/office/drawing/2014/main" xmlns="" id="{00000000-0008-0000-0E00-000003020000}"/>
            </a:ext>
          </a:extLst>
        </xdr:cNvPr>
        <xdr:cNvSpPr txBox="1"/>
      </xdr:nvSpPr>
      <xdr:spPr>
        <a:xfrm>
          <a:off x="152660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516" name="n_2mainValue【認定こども園・幼稚園・保育所】&#10;有形固定資産減価償却率">
          <a:extLst>
            <a:ext uri="{FF2B5EF4-FFF2-40B4-BE49-F238E27FC236}">
              <a16:creationId xmlns:a16="http://schemas.microsoft.com/office/drawing/2014/main" xmlns="" id="{00000000-0008-0000-0E00-000004020000}"/>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141622</xdr:rowOff>
    </xdr:from>
    <xdr:ext cx="405111" cy="259045"/>
    <xdr:sp macro="" textlink="">
      <xdr:nvSpPr>
        <xdr:cNvPr id="517" name="n_3mainValue【認定こども園・幼稚園・保育所】&#10;有形固定資産減価償却率">
          <a:extLst>
            <a:ext uri="{FF2B5EF4-FFF2-40B4-BE49-F238E27FC236}">
              <a16:creationId xmlns:a16="http://schemas.microsoft.com/office/drawing/2014/main" xmlns="" id="{00000000-0008-0000-0E00-000005020000}"/>
            </a:ext>
          </a:extLst>
        </xdr:cNvPr>
        <xdr:cNvSpPr txBox="1"/>
      </xdr:nvSpPr>
      <xdr:spPr>
        <a:xfrm>
          <a:off x="13500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a:extLst>
            <a:ext uri="{FF2B5EF4-FFF2-40B4-BE49-F238E27FC236}">
              <a16:creationId xmlns:a16="http://schemas.microsoft.com/office/drawing/2014/main" xmlns="" id="{00000000-0008-0000-0E00-00000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a:extLst>
            <a:ext uri="{FF2B5EF4-FFF2-40B4-BE49-F238E27FC236}">
              <a16:creationId xmlns:a16="http://schemas.microsoft.com/office/drawing/2014/main" xmlns="" id="{00000000-0008-0000-0E00-00000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a:extLst>
            <a:ext uri="{FF2B5EF4-FFF2-40B4-BE49-F238E27FC236}">
              <a16:creationId xmlns:a16="http://schemas.microsoft.com/office/drawing/2014/main" xmlns="" id="{00000000-0008-0000-0E00-00000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a:extLst>
            <a:ext uri="{FF2B5EF4-FFF2-40B4-BE49-F238E27FC236}">
              <a16:creationId xmlns:a16="http://schemas.microsoft.com/office/drawing/2014/main" xmlns="" id="{00000000-0008-0000-0E00-00000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a:extLst>
            <a:ext uri="{FF2B5EF4-FFF2-40B4-BE49-F238E27FC236}">
              <a16:creationId xmlns:a16="http://schemas.microsoft.com/office/drawing/2014/main" xmlns="" id="{00000000-0008-0000-0E00-00000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a:extLst>
            <a:ext uri="{FF2B5EF4-FFF2-40B4-BE49-F238E27FC236}">
              <a16:creationId xmlns:a16="http://schemas.microsoft.com/office/drawing/2014/main" xmlns="" id="{00000000-0008-0000-0E00-00000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a:extLst>
            <a:ext uri="{FF2B5EF4-FFF2-40B4-BE49-F238E27FC236}">
              <a16:creationId xmlns:a16="http://schemas.microsoft.com/office/drawing/2014/main" xmlns="" id="{00000000-0008-0000-0E00-00000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a:extLst>
            <a:ext uri="{FF2B5EF4-FFF2-40B4-BE49-F238E27FC236}">
              <a16:creationId xmlns:a16="http://schemas.microsoft.com/office/drawing/2014/main" xmlns="" id="{00000000-0008-0000-0E00-00000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a:extLst>
            <a:ext uri="{FF2B5EF4-FFF2-40B4-BE49-F238E27FC236}">
              <a16:creationId xmlns:a16="http://schemas.microsoft.com/office/drawing/2014/main" xmlns="" id="{00000000-0008-0000-0E00-00000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a:extLst>
            <a:ext uri="{FF2B5EF4-FFF2-40B4-BE49-F238E27FC236}">
              <a16:creationId xmlns:a16="http://schemas.microsoft.com/office/drawing/2014/main" xmlns="" id="{00000000-0008-0000-0E00-00000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8" name="直線コネクタ 527">
          <a:extLst>
            <a:ext uri="{FF2B5EF4-FFF2-40B4-BE49-F238E27FC236}">
              <a16:creationId xmlns:a16="http://schemas.microsoft.com/office/drawing/2014/main" xmlns="" id="{00000000-0008-0000-0E00-00001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9" name="テキスト ボックス 528">
          <a:extLst>
            <a:ext uri="{FF2B5EF4-FFF2-40B4-BE49-F238E27FC236}">
              <a16:creationId xmlns:a16="http://schemas.microsoft.com/office/drawing/2014/main" xmlns="" id="{00000000-0008-0000-0E00-000011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0" name="直線コネクタ 529">
          <a:extLst>
            <a:ext uri="{FF2B5EF4-FFF2-40B4-BE49-F238E27FC236}">
              <a16:creationId xmlns:a16="http://schemas.microsoft.com/office/drawing/2014/main" xmlns="" id="{00000000-0008-0000-0E00-00001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1" name="テキスト ボックス 530">
          <a:extLst>
            <a:ext uri="{FF2B5EF4-FFF2-40B4-BE49-F238E27FC236}">
              <a16:creationId xmlns:a16="http://schemas.microsoft.com/office/drawing/2014/main" xmlns="" id="{00000000-0008-0000-0E00-000013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2" name="直線コネクタ 531">
          <a:extLst>
            <a:ext uri="{FF2B5EF4-FFF2-40B4-BE49-F238E27FC236}">
              <a16:creationId xmlns:a16="http://schemas.microsoft.com/office/drawing/2014/main" xmlns="" id="{00000000-0008-0000-0E00-00001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3" name="テキスト ボックス 532">
          <a:extLst>
            <a:ext uri="{FF2B5EF4-FFF2-40B4-BE49-F238E27FC236}">
              <a16:creationId xmlns:a16="http://schemas.microsoft.com/office/drawing/2014/main" xmlns="" id="{00000000-0008-0000-0E00-000015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4" name="直線コネクタ 533">
          <a:extLst>
            <a:ext uri="{FF2B5EF4-FFF2-40B4-BE49-F238E27FC236}">
              <a16:creationId xmlns:a16="http://schemas.microsoft.com/office/drawing/2014/main" xmlns="" id="{00000000-0008-0000-0E00-00001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5" name="テキスト ボックス 534">
          <a:extLst>
            <a:ext uri="{FF2B5EF4-FFF2-40B4-BE49-F238E27FC236}">
              <a16:creationId xmlns:a16="http://schemas.microsoft.com/office/drawing/2014/main" xmlns="" id="{00000000-0008-0000-0E00-000017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6" name="直線コネクタ 535">
          <a:extLst>
            <a:ext uri="{FF2B5EF4-FFF2-40B4-BE49-F238E27FC236}">
              <a16:creationId xmlns:a16="http://schemas.microsoft.com/office/drawing/2014/main" xmlns="" id="{00000000-0008-0000-0E00-00001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7" name="テキスト ボックス 536">
          <a:extLst>
            <a:ext uri="{FF2B5EF4-FFF2-40B4-BE49-F238E27FC236}">
              <a16:creationId xmlns:a16="http://schemas.microsoft.com/office/drawing/2014/main" xmlns="" id="{00000000-0008-0000-0E00-00001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8" name="【認定こども園・幼稚園・保育所】&#10;一人当たり面積グラフ枠">
          <a:extLst>
            <a:ext uri="{FF2B5EF4-FFF2-40B4-BE49-F238E27FC236}">
              <a16:creationId xmlns:a16="http://schemas.microsoft.com/office/drawing/2014/main" xmlns="" id="{00000000-0008-0000-0E00-00001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539" name="直線コネクタ 538">
          <a:extLst>
            <a:ext uri="{FF2B5EF4-FFF2-40B4-BE49-F238E27FC236}">
              <a16:creationId xmlns:a16="http://schemas.microsoft.com/office/drawing/2014/main" xmlns="" id="{00000000-0008-0000-0E00-00001B020000}"/>
            </a:ext>
          </a:extLst>
        </xdr:cNvPr>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40" name="【認定こども園・幼稚園・保育所】&#10;一人当たり面積最小値テキスト">
          <a:extLst>
            <a:ext uri="{FF2B5EF4-FFF2-40B4-BE49-F238E27FC236}">
              <a16:creationId xmlns:a16="http://schemas.microsoft.com/office/drawing/2014/main" xmlns="" id="{00000000-0008-0000-0E00-00001C020000}"/>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41" name="直線コネクタ 540">
          <a:extLst>
            <a:ext uri="{FF2B5EF4-FFF2-40B4-BE49-F238E27FC236}">
              <a16:creationId xmlns:a16="http://schemas.microsoft.com/office/drawing/2014/main" xmlns="" id="{00000000-0008-0000-0E00-00001D020000}"/>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42" name="【認定こども園・幼稚園・保育所】&#10;一人当たり面積最大値テキスト">
          <a:extLst>
            <a:ext uri="{FF2B5EF4-FFF2-40B4-BE49-F238E27FC236}">
              <a16:creationId xmlns:a16="http://schemas.microsoft.com/office/drawing/2014/main" xmlns="" id="{00000000-0008-0000-0E00-00001E020000}"/>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43" name="直線コネクタ 542">
          <a:extLst>
            <a:ext uri="{FF2B5EF4-FFF2-40B4-BE49-F238E27FC236}">
              <a16:creationId xmlns:a16="http://schemas.microsoft.com/office/drawing/2014/main" xmlns="" id="{00000000-0008-0000-0E00-00001F020000}"/>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544" name="【認定こども園・幼稚園・保育所】&#10;一人当たり面積平均値テキスト">
          <a:extLst>
            <a:ext uri="{FF2B5EF4-FFF2-40B4-BE49-F238E27FC236}">
              <a16:creationId xmlns:a16="http://schemas.microsoft.com/office/drawing/2014/main" xmlns="" id="{00000000-0008-0000-0E00-000020020000}"/>
            </a:ext>
          </a:extLst>
        </xdr:cNvPr>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545" name="フローチャート: 判断 544">
          <a:extLst>
            <a:ext uri="{FF2B5EF4-FFF2-40B4-BE49-F238E27FC236}">
              <a16:creationId xmlns:a16="http://schemas.microsoft.com/office/drawing/2014/main" xmlns="" id="{00000000-0008-0000-0E00-000021020000}"/>
            </a:ext>
          </a:extLst>
        </xdr:cNvPr>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546" name="フローチャート: 判断 545">
          <a:extLst>
            <a:ext uri="{FF2B5EF4-FFF2-40B4-BE49-F238E27FC236}">
              <a16:creationId xmlns:a16="http://schemas.microsoft.com/office/drawing/2014/main" xmlns="" id="{00000000-0008-0000-0E00-000022020000}"/>
            </a:ext>
          </a:extLst>
        </xdr:cNvPr>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47" name="フローチャート: 判断 546">
          <a:extLst>
            <a:ext uri="{FF2B5EF4-FFF2-40B4-BE49-F238E27FC236}">
              <a16:creationId xmlns:a16="http://schemas.microsoft.com/office/drawing/2014/main" xmlns="" id="{00000000-0008-0000-0E00-000023020000}"/>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48" name="フローチャート: 判断 547">
          <a:extLst>
            <a:ext uri="{FF2B5EF4-FFF2-40B4-BE49-F238E27FC236}">
              <a16:creationId xmlns:a16="http://schemas.microsoft.com/office/drawing/2014/main" xmlns="" id="{00000000-0008-0000-0E00-000024020000}"/>
            </a:ext>
          </a:extLst>
        </xdr:cNvPr>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549" name="フローチャート: 判断 548">
          <a:extLst>
            <a:ext uri="{FF2B5EF4-FFF2-40B4-BE49-F238E27FC236}">
              <a16:creationId xmlns:a16="http://schemas.microsoft.com/office/drawing/2014/main" xmlns="" id="{00000000-0008-0000-0E00-000025020000}"/>
            </a:ext>
          </a:extLst>
        </xdr:cNvPr>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xmlns="" id="{00000000-0008-0000-0E00-00002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xmlns="" id="{00000000-0008-0000-0E00-00002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xmlns="" id="{00000000-0008-0000-0E00-00002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xmlns="" id="{00000000-0008-0000-0E00-00002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xmlns="" id="{00000000-0008-0000-0E00-00002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34544</xdr:rowOff>
    </xdr:from>
    <xdr:to>
      <xdr:col>116</xdr:col>
      <xdr:colOff>114300</xdr:colOff>
      <xdr:row>35</xdr:row>
      <xdr:rowOff>136144</xdr:rowOff>
    </xdr:to>
    <xdr:sp macro="" textlink="">
      <xdr:nvSpPr>
        <xdr:cNvPr id="555" name="楕円 554">
          <a:extLst>
            <a:ext uri="{FF2B5EF4-FFF2-40B4-BE49-F238E27FC236}">
              <a16:creationId xmlns:a16="http://schemas.microsoft.com/office/drawing/2014/main" xmlns="" id="{00000000-0008-0000-0E00-00002B020000}"/>
            </a:ext>
          </a:extLst>
        </xdr:cNvPr>
        <xdr:cNvSpPr/>
      </xdr:nvSpPr>
      <xdr:spPr>
        <a:xfrm>
          <a:off x="221107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57421</xdr:rowOff>
    </xdr:from>
    <xdr:ext cx="469744" cy="259045"/>
    <xdr:sp macro="" textlink="">
      <xdr:nvSpPr>
        <xdr:cNvPr id="556" name="【認定こども園・幼稚園・保育所】&#10;一人当たり面積該当値テキスト">
          <a:extLst>
            <a:ext uri="{FF2B5EF4-FFF2-40B4-BE49-F238E27FC236}">
              <a16:creationId xmlns:a16="http://schemas.microsoft.com/office/drawing/2014/main" xmlns="" id="{00000000-0008-0000-0E00-00002C020000}"/>
            </a:ext>
          </a:extLst>
        </xdr:cNvPr>
        <xdr:cNvSpPr txBox="1"/>
      </xdr:nvSpPr>
      <xdr:spPr>
        <a:xfrm>
          <a:off x="22199600" y="58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130556</xdr:rowOff>
    </xdr:from>
    <xdr:to>
      <xdr:col>112</xdr:col>
      <xdr:colOff>38100</xdr:colOff>
      <xdr:row>38</xdr:row>
      <xdr:rowOff>60706</xdr:rowOff>
    </xdr:to>
    <xdr:sp macro="" textlink="">
      <xdr:nvSpPr>
        <xdr:cNvPr id="557" name="楕円 556">
          <a:extLst>
            <a:ext uri="{FF2B5EF4-FFF2-40B4-BE49-F238E27FC236}">
              <a16:creationId xmlns:a16="http://schemas.microsoft.com/office/drawing/2014/main" xmlns="" id="{00000000-0008-0000-0E00-00002D020000}"/>
            </a:ext>
          </a:extLst>
        </xdr:cNvPr>
        <xdr:cNvSpPr/>
      </xdr:nvSpPr>
      <xdr:spPr>
        <a:xfrm>
          <a:off x="21272500" y="64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85344</xdr:rowOff>
    </xdr:from>
    <xdr:to>
      <xdr:col>116</xdr:col>
      <xdr:colOff>63500</xdr:colOff>
      <xdr:row>38</xdr:row>
      <xdr:rowOff>9906</xdr:rowOff>
    </xdr:to>
    <xdr:cxnSp macro="">
      <xdr:nvCxnSpPr>
        <xdr:cNvPr id="558" name="直線コネクタ 557">
          <a:extLst>
            <a:ext uri="{FF2B5EF4-FFF2-40B4-BE49-F238E27FC236}">
              <a16:creationId xmlns:a16="http://schemas.microsoft.com/office/drawing/2014/main" xmlns="" id="{00000000-0008-0000-0E00-00002E020000}"/>
            </a:ext>
          </a:extLst>
        </xdr:cNvPr>
        <xdr:cNvCxnSpPr/>
      </xdr:nvCxnSpPr>
      <xdr:spPr>
        <a:xfrm flipV="1">
          <a:off x="21323300" y="6086094"/>
          <a:ext cx="838200" cy="4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141986</xdr:rowOff>
    </xdr:from>
    <xdr:to>
      <xdr:col>107</xdr:col>
      <xdr:colOff>101600</xdr:colOff>
      <xdr:row>38</xdr:row>
      <xdr:rowOff>72136</xdr:rowOff>
    </xdr:to>
    <xdr:sp macro="" textlink="">
      <xdr:nvSpPr>
        <xdr:cNvPr id="559" name="楕円 558">
          <a:extLst>
            <a:ext uri="{FF2B5EF4-FFF2-40B4-BE49-F238E27FC236}">
              <a16:creationId xmlns:a16="http://schemas.microsoft.com/office/drawing/2014/main" xmlns="" id="{00000000-0008-0000-0E00-00002F020000}"/>
            </a:ext>
          </a:extLst>
        </xdr:cNvPr>
        <xdr:cNvSpPr/>
      </xdr:nvSpPr>
      <xdr:spPr>
        <a:xfrm>
          <a:off x="20383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9906</xdr:rowOff>
    </xdr:from>
    <xdr:to>
      <xdr:col>111</xdr:col>
      <xdr:colOff>177800</xdr:colOff>
      <xdr:row>38</xdr:row>
      <xdr:rowOff>21336</xdr:rowOff>
    </xdr:to>
    <xdr:cxnSp macro="">
      <xdr:nvCxnSpPr>
        <xdr:cNvPr id="560" name="直線コネクタ 559">
          <a:extLst>
            <a:ext uri="{FF2B5EF4-FFF2-40B4-BE49-F238E27FC236}">
              <a16:creationId xmlns:a16="http://schemas.microsoft.com/office/drawing/2014/main" xmlns="" id="{00000000-0008-0000-0E00-000030020000}"/>
            </a:ext>
          </a:extLst>
        </xdr:cNvPr>
        <xdr:cNvCxnSpPr/>
      </xdr:nvCxnSpPr>
      <xdr:spPr>
        <a:xfrm flipV="1">
          <a:off x="20434300" y="65250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153416</xdr:rowOff>
    </xdr:from>
    <xdr:to>
      <xdr:col>102</xdr:col>
      <xdr:colOff>165100</xdr:colOff>
      <xdr:row>38</xdr:row>
      <xdr:rowOff>83565</xdr:rowOff>
    </xdr:to>
    <xdr:sp macro="" textlink="">
      <xdr:nvSpPr>
        <xdr:cNvPr id="561" name="楕円 560">
          <a:extLst>
            <a:ext uri="{FF2B5EF4-FFF2-40B4-BE49-F238E27FC236}">
              <a16:creationId xmlns:a16="http://schemas.microsoft.com/office/drawing/2014/main" xmlns="" id="{00000000-0008-0000-0E00-000031020000}"/>
            </a:ext>
          </a:extLst>
        </xdr:cNvPr>
        <xdr:cNvSpPr/>
      </xdr:nvSpPr>
      <xdr:spPr>
        <a:xfrm>
          <a:off x="194945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21336</xdr:rowOff>
    </xdr:from>
    <xdr:to>
      <xdr:col>107</xdr:col>
      <xdr:colOff>50800</xdr:colOff>
      <xdr:row>38</xdr:row>
      <xdr:rowOff>32766</xdr:rowOff>
    </xdr:to>
    <xdr:cxnSp macro="">
      <xdr:nvCxnSpPr>
        <xdr:cNvPr id="562" name="直線コネクタ 561">
          <a:extLst>
            <a:ext uri="{FF2B5EF4-FFF2-40B4-BE49-F238E27FC236}">
              <a16:creationId xmlns:a16="http://schemas.microsoft.com/office/drawing/2014/main" xmlns="" id="{00000000-0008-0000-0E00-000032020000}"/>
            </a:ext>
          </a:extLst>
        </xdr:cNvPr>
        <xdr:cNvCxnSpPr/>
      </xdr:nvCxnSpPr>
      <xdr:spPr>
        <a:xfrm flipV="1">
          <a:off x="19545300" y="65364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563" name="n_1aveValue【認定こども園・幼稚園・保育所】&#10;一人当たり面積">
          <a:extLst>
            <a:ext uri="{FF2B5EF4-FFF2-40B4-BE49-F238E27FC236}">
              <a16:creationId xmlns:a16="http://schemas.microsoft.com/office/drawing/2014/main" xmlns="" id="{00000000-0008-0000-0E00-000033020000}"/>
            </a:ext>
          </a:extLst>
        </xdr:cNvPr>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564" name="n_2aveValue【認定こども園・幼稚園・保育所】&#10;一人当たり面積">
          <a:extLst>
            <a:ext uri="{FF2B5EF4-FFF2-40B4-BE49-F238E27FC236}">
              <a16:creationId xmlns:a16="http://schemas.microsoft.com/office/drawing/2014/main" xmlns="" id="{00000000-0008-0000-0E00-000034020000}"/>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565" name="n_3aveValue【認定こども園・幼稚園・保育所】&#10;一人当たり面積">
          <a:extLst>
            <a:ext uri="{FF2B5EF4-FFF2-40B4-BE49-F238E27FC236}">
              <a16:creationId xmlns:a16="http://schemas.microsoft.com/office/drawing/2014/main" xmlns="" id="{00000000-0008-0000-0E00-000035020000}"/>
            </a:ext>
          </a:extLst>
        </xdr:cNvPr>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566" name="n_4aveValue【認定こども園・幼稚園・保育所】&#10;一人当たり面積">
          <a:extLst>
            <a:ext uri="{FF2B5EF4-FFF2-40B4-BE49-F238E27FC236}">
              <a16:creationId xmlns:a16="http://schemas.microsoft.com/office/drawing/2014/main" xmlns="" id="{00000000-0008-0000-0E00-000036020000}"/>
            </a:ext>
          </a:extLst>
        </xdr:cNvPr>
        <xdr:cNvSpPr txBox="1"/>
      </xdr:nvSpPr>
      <xdr:spPr>
        <a:xfrm>
          <a:off x="18421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77233</xdr:rowOff>
    </xdr:from>
    <xdr:ext cx="469744" cy="259045"/>
    <xdr:sp macro="" textlink="">
      <xdr:nvSpPr>
        <xdr:cNvPr id="567" name="n_1mainValue【認定こども園・幼稚園・保育所】&#10;一人当たり面積">
          <a:extLst>
            <a:ext uri="{FF2B5EF4-FFF2-40B4-BE49-F238E27FC236}">
              <a16:creationId xmlns:a16="http://schemas.microsoft.com/office/drawing/2014/main" xmlns="" id="{00000000-0008-0000-0E00-000037020000}"/>
            </a:ext>
          </a:extLst>
        </xdr:cNvPr>
        <xdr:cNvSpPr txBox="1"/>
      </xdr:nvSpPr>
      <xdr:spPr>
        <a:xfrm>
          <a:off x="21075727"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88663</xdr:rowOff>
    </xdr:from>
    <xdr:ext cx="469744" cy="259045"/>
    <xdr:sp macro="" textlink="">
      <xdr:nvSpPr>
        <xdr:cNvPr id="568" name="n_2mainValue【認定こども園・幼稚園・保育所】&#10;一人当たり面積">
          <a:extLst>
            <a:ext uri="{FF2B5EF4-FFF2-40B4-BE49-F238E27FC236}">
              <a16:creationId xmlns:a16="http://schemas.microsoft.com/office/drawing/2014/main" xmlns="" id="{00000000-0008-0000-0E00-000038020000}"/>
            </a:ext>
          </a:extLst>
        </xdr:cNvPr>
        <xdr:cNvSpPr txBox="1"/>
      </xdr:nvSpPr>
      <xdr:spPr>
        <a:xfrm>
          <a:off x="201994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100093</xdr:rowOff>
    </xdr:from>
    <xdr:ext cx="469744" cy="259045"/>
    <xdr:sp macro="" textlink="">
      <xdr:nvSpPr>
        <xdr:cNvPr id="569" name="n_3mainValue【認定こども園・幼稚園・保育所】&#10;一人当たり面積">
          <a:extLst>
            <a:ext uri="{FF2B5EF4-FFF2-40B4-BE49-F238E27FC236}">
              <a16:creationId xmlns:a16="http://schemas.microsoft.com/office/drawing/2014/main" xmlns="" id="{00000000-0008-0000-0E00-000039020000}"/>
            </a:ext>
          </a:extLst>
        </xdr:cNvPr>
        <xdr:cNvSpPr txBox="1"/>
      </xdr:nvSpPr>
      <xdr:spPr>
        <a:xfrm>
          <a:off x="19310427"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a:extLst>
            <a:ext uri="{FF2B5EF4-FFF2-40B4-BE49-F238E27FC236}">
              <a16:creationId xmlns:a16="http://schemas.microsoft.com/office/drawing/2014/main" xmlns="" id="{00000000-0008-0000-0E00-00003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a:extLst>
            <a:ext uri="{FF2B5EF4-FFF2-40B4-BE49-F238E27FC236}">
              <a16:creationId xmlns:a16="http://schemas.microsoft.com/office/drawing/2014/main" xmlns="" id="{00000000-0008-0000-0E00-00003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a:extLst>
            <a:ext uri="{FF2B5EF4-FFF2-40B4-BE49-F238E27FC236}">
              <a16:creationId xmlns:a16="http://schemas.microsoft.com/office/drawing/2014/main" xmlns="" id="{00000000-0008-0000-0E00-00003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a:extLst>
            <a:ext uri="{FF2B5EF4-FFF2-40B4-BE49-F238E27FC236}">
              <a16:creationId xmlns:a16="http://schemas.microsoft.com/office/drawing/2014/main" xmlns="" id="{00000000-0008-0000-0E00-00003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a:extLst>
            <a:ext uri="{FF2B5EF4-FFF2-40B4-BE49-F238E27FC236}">
              <a16:creationId xmlns:a16="http://schemas.microsoft.com/office/drawing/2014/main" xmlns="" id="{00000000-0008-0000-0E00-00003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a:extLst>
            <a:ext uri="{FF2B5EF4-FFF2-40B4-BE49-F238E27FC236}">
              <a16:creationId xmlns:a16="http://schemas.microsoft.com/office/drawing/2014/main" xmlns="" id="{00000000-0008-0000-0E00-00003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a:extLst>
            <a:ext uri="{FF2B5EF4-FFF2-40B4-BE49-F238E27FC236}">
              <a16:creationId xmlns:a16="http://schemas.microsoft.com/office/drawing/2014/main" xmlns="" id="{00000000-0008-0000-0E00-00004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a:extLst>
            <a:ext uri="{FF2B5EF4-FFF2-40B4-BE49-F238E27FC236}">
              <a16:creationId xmlns:a16="http://schemas.microsoft.com/office/drawing/2014/main" xmlns="" id="{00000000-0008-0000-0E00-00004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8" name="テキスト ボックス 577">
          <a:extLst>
            <a:ext uri="{FF2B5EF4-FFF2-40B4-BE49-F238E27FC236}">
              <a16:creationId xmlns:a16="http://schemas.microsoft.com/office/drawing/2014/main" xmlns="" id="{00000000-0008-0000-0E00-00004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9" name="直線コネクタ 578">
          <a:extLst>
            <a:ext uri="{FF2B5EF4-FFF2-40B4-BE49-F238E27FC236}">
              <a16:creationId xmlns:a16="http://schemas.microsoft.com/office/drawing/2014/main" xmlns="" id="{00000000-0008-0000-0E00-00004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xmlns="" id="{00000000-0008-0000-0E00-00004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1" name="直線コネクタ 580">
          <a:extLst>
            <a:ext uri="{FF2B5EF4-FFF2-40B4-BE49-F238E27FC236}">
              <a16:creationId xmlns:a16="http://schemas.microsoft.com/office/drawing/2014/main" xmlns="" id="{00000000-0008-0000-0E00-00004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2" name="テキスト ボックス 581">
          <a:extLst>
            <a:ext uri="{FF2B5EF4-FFF2-40B4-BE49-F238E27FC236}">
              <a16:creationId xmlns:a16="http://schemas.microsoft.com/office/drawing/2014/main" xmlns="" id="{00000000-0008-0000-0E00-000046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3" name="直線コネクタ 582">
          <a:extLst>
            <a:ext uri="{FF2B5EF4-FFF2-40B4-BE49-F238E27FC236}">
              <a16:creationId xmlns:a16="http://schemas.microsoft.com/office/drawing/2014/main" xmlns="" id="{00000000-0008-0000-0E00-00004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4" name="テキスト ボックス 583">
          <a:extLst>
            <a:ext uri="{FF2B5EF4-FFF2-40B4-BE49-F238E27FC236}">
              <a16:creationId xmlns:a16="http://schemas.microsoft.com/office/drawing/2014/main" xmlns="" id="{00000000-0008-0000-0E00-00004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5" name="直線コネクタ 584">
          <a:extLst>
            <a:ext uri="{FF2B5EF4-FFF2-40B4-BE49-F238E27FC236}">
              <a16:creationId xmlns:a16="http://schemas.microsoft.com/office/drawing/2014/main" xmlns="" id="{00000000-0008-0000-0E00-00004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6" name="テキスト ボックス 585">
          <a:extLst>
            <a:ext uri="{FF2B5EF4-FFF2-40B4-BE49-F238E27FC236}">
              <a16:creationId xmlns:a16="http://schemas.microsoft.com/office/drawing/2014/main" xmlns="" id="{00000000-0008-0000-0E00-00004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7" name="直線コネクタ 586">
          <a:extLst>
            <a:ext uri="{FF2B5EF4-FFF2-40B4-BE49-F238E27FC236}">
              <a16:creationId xmlns:a16="http://schemas.microsoft.com/office/drawing/2014/main" xmlns="" id="{00000000-0008-0000-0E00-00004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8" name="テキスト ボックス 587">
          <a:extLst>
            <a:ext uri="{FF2B5EF4-FFF2-40B4-BE49-F238E27FC236}">
              <a16:creationId xmlns:a16="http://schemas.microsoft.com/office/drawing/2014/main" xmlns="" id="{00000000-0008-0000-0E00-00004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9" name="直線コネクタ 588">
          <a:extLst>
            <a:ext uri="{FF2B5EF4-FFF2-40B4-BE49-F238E27FC236}">
              <a16:creationId xmlns:a16="http://schemas.microsoft.com/office/drawing/2014/main" xmlns="" id="{00000000-0008-0000-0E00-00004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0" name="テキスト ボックス 589">
          <a:extLst>
            <a:ext uri="{FF2B5EF4-FFF2-40B4-BE49-F238E27FC236}">
              <a16:creationId xmlns:a16="http://schemas.microsoft.com/office/drawing/2014/main" xmlns="" id="{00000000-0008-0000-0E00-00004E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a:extLst>
            <a:ext uri="{FF2B5EF4-FFF2-40B4-BE49-F238E27FC236}">
              <a16:creationId xmlns:a16="http://schemas.microsoft.com/office/drawing/2014/main" xmlns="" id="{00000000-0008-0000-0E00-00004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a:extLst>
            <a:ext uri="{FF2B5EF4-FFF2-40B4-BE49-F238E27FC236}">
              <a16:creationId xmlns:a16="http://schemas.microsoft.com/office/drawing/2014/main" xmlns="" id="{00000000-0008-0000-0E00-00005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93" name="直線コネクタ 592">
          <a:extLst>
            <a:ext uri="{FF2B5EF4-FFF2-40B4-BE49-F238E27FC236}">
              <a16:creationId xmlns:a16="http://schemas.microsoft.com/office/drawing/2014/main" xmlns="" id="{00000000-0008-0000-0E00-000051020000}"/>
            </a:ext>
          </a:extLst>
        </xdr:cNvPr>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94" name="【学校施設】&#10;有形固定資産減価償却率最小値テキスト">
          <a:extLst>
            <a:ext uri="{FF2B5EF4-FFF2-40B4-BE49-F238E27FC236}">
              <a16:creationId xmlns:a16="http://schemas.microsoft.com/office/drawing/2014/main" xmlns="" id="{00000000-0008-0000-0E00-000052020000}"/>
            </a:ext>
          </a:extLst>
        </xdr:cNvPr>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95" name="直線コネクタ 594">
          <a:extLst>
            <a:ext uri="{FF2B5EF4-FFF2-40B4-BE49-F238E27FC236}">
              <a16:creationId xmlns:a16="http://schemas.microsoft.com/office/drawing/2014/main" xmlns="" id="{00000000-0008-0000-0E00-000053020000}"/>
            </a:ext>
          </a:extLst>
        </xdr:cNvPr>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96" name="【学校施設】&#10;有形固定資産減価償却率最大値テキスト">
          <a:extLst>
            <a:ext uri="{FF2B5EF4-FFF2-40B4-BE49-F238E27FC236}">
              <a16:creationId xmlns:a16="http://schemas.microsoft.com/office/drawing/2014/main" xmlns="" id="{00000000-0008-0000-0E00-000054020000}"/>
            </a:ext>
          </a:extLst>
        </xdr:cNvPr>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97" name="直線コネクタ 596">
          <a:extLst>
            <a:ext uri="{FF2B5EF4-FFF2-40B4-BE49-F238E27FC236}">
              <a16:creationId xmlns:a16="http://schemas.microsoft.com/office/drawing/2014/main" xmlns="" id="{00000000-0008-0000-0E00-000055020000}"/>
            </a:ext>
          </a:extLst>
        </xdr:cNvPr>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102887</xdr:rowOff>
    </xdr:from>
    <xdr:ext cx="405111" cy="259045"/>
    <xdr:sp macro="" textlink="">
      <xdr:nvSpPr>
        <xdr:cNvPr id="598" name="【学校施設】&#10;有形固定資産減価償却率平均値テキスト">
          <a:extLst>
            <a:ext uri="{FF2B5EF4-FFF2-40B4-BE49-F238E27FC236}">
              <a16:creationId xmlns:a16="http://schemas.microsoft.com/office/drawing/2014/main" xmlns="" id="{00000000-0008-0000-0E00-000056020000}"/>
            </a:ext>
          </a:extLst>
        </xdr:cNvPr>
        <xdr:cNvSpPr txBox="1"/>
      </xdr:nvSpPr>
      <xdr:spPr>
        <a:xfrm>
          <a:off x="16357600" y="10561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99" name="フローチャート: 判断 598">
          <a:extLst>
            <a:ext uri="{FF2B5EF4-FFF2-40B4-BE49-F238E27FC236}">
              <a16:creationId xmlns:a16="http://schemas.microsoft.com/office/drawing/2014/main" xmlns="" id="{00000000-0008-0000-0E00-000057020000}"/>
            </a:ext>
          </a:extLst>
        </xdr:cNvPr>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600" name="フローチャート: 判断 599">
          <a:extLst>
            <a:ext uri="{FF2B5EF4-FFF2-40B4-BE49-F238E27FC236}">
              <a16:creationId xmlns:a16="http://schemas.microsoft.com/office/drawing/2014/main" xmlns="" id="{00000000-0008-0000-0E00-000058020000}"/>
            </a:ext>
          </a:extLst>
        </xdr:cNvPr>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601" name="フローチャート: 判断 600">
          <a:extLst>
            <a:ext uri="{FF2B5EF4-FFF2-40B4-BE49-F238E27FC236}">
              <a16:creationId xmlns:a16="http://schemas.microsoft.com/office/drawing/2014/main" xmlns="" id="{00000000-0008-0000-0E00-000059020000}"/>
            </a:ext>
          </a:extLst>
        </xdr:cNvPr>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602" name="フローチャート: 判断 601">
          <a:extLst>
            <a:ext uri="{FF2B5EF4-FFF2-40B4-BE49-F238E27FC236}">
              <a16:creationId xmlns:a16="http://schemas.microsoft.com/office/drawing/2014/main" xmlns="" id="{00000000-0008-0000-0E00-00005A020000}"/>
            </a:ext>
          </a:extLst>
        </xdr:cNvPr>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603" name="フローチャート: 判断 602">
          <a:extLst>
            <a:ext uri="{FF2B5EF4-FFF2-40B4-BE49-F238E27FC236}">
              <a16:creationId xmlns:a16="http://schemas.microsoft.com/office/drawing/2014/main" xmlns="" id="{00000000-0008-0000-0E00-00005B020000}"/>
            </a:ext>
          </a:extLst>
        </xdr:cNvPr>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00000000-0008-0000-0E00-00005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00000000-0008-0000-0E00-00005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00000000-0008-0000-0E00-00005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00000000-0008-0000-0E00-00005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00000000-0008-0000-0E00-00006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122555</xdr:rowOff>
    </xdr:from>
    <xdr:to>
      <xdr:col>85</xdr:col>
      <xdr:colOff>177800</xdr:colOff>
      <xdr:row>62</xdr:row>
      <xdr:rowOff>52705</xdr:rowOff>
    </xdr:to>
    <xdr:sp macro="" textlink="">
      <xdr:nvSpPr>
        <xdr:cNvPr id="609" name="楕円 608">
          <a:extLst>
            <a:ext uri="{FF2B5EF4-FFF2-40B4-BE49-F238E27FC236}">
              <a16:creationId xmlns:a16="http://schemas.microsoft.com/office/drawing/2014/main" xmlns="" id="{00000000-0008-0000-0E00-000061020000}"/>
            </a:ext>
          </a:extLst>
        </xdr:cNvPr>
        <xdr:cNvSpPr/>
      </xdr:nvSpPr>
      <xdr:spPr>
        <a:xfrm>
          <a:off x="16268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145432</xdr:rowOff>
    </xdr:from>
    <xdr:ext cx="405111" cy="259045"/>
    <xdr:sp macro="" textlink="">
      <xdr:nvSpPr>
        <xdr:cNvPr id="610" name="【学校施設】&#10;有形固定資産減価償却率該当値テキスト">
          <a:extLst>
            <a:ext uri="{FF2B5EF4-FFF2-40B4-BE49-F238E27FC236}">
              <a16:creationId xmlns:a16="http://schemas.microsoft.com/office/drawing/2014/main" xmlns="" id="{00000000-0008-0000-0E00-000062020000}"/>
            </a:ext>
          </a:extLst>
        </xdr:cNvPr>
        <xdr:cNvSpPr txBox="1"/>
      </xdr:nvSpPr>
      <xdr:spPr>
        <a:xfrm>
          <a:off x="16357600"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105410</xdr:rowOff>
    </xdr:from>
    <xdr:to>
      <xdr:col>81</xdr:col>
      <xdr:colOff>101600</xdr:colOff>
      <xdr:row>62</xdr:row>
      <xdr:rowOff>35560</xdr:rowOff>
    </xdr:to>
    <xdr:sp macro="" textlink="">
      <xdr:nvSpPr>
        <xdr:cNvPr id="611" name="楕円 610">
          <a:extLst>
            <a:ext uri="{FF2B5EF4-FFF2-40B4-BE49-F238E27FC236}">
              <a16:creationId xmlns:a16="http://schemas.microsoft.com/office/drawing/2014/main" xmlns="" id="{00000000-0008-0000-0E00-000063020000}"/>
            </a:ext>
          </a:extLst>
        </xdr:cNvPr>
        <xdr:cNvSpPr/>
      </xdr:nvSpPr>
      <xdr:spPr>
        <a:xfrm>
          <a:off x="15430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156210</xdr:rowOff>
    </xdr:from>
    <xdr:to>
      <xdr:col>85</xdr:col>
      <xdr:colOff>127000</xdr:colOff>
      <xdr:row>62</xdr:row>
      <xdr:rowOff>1905</xdr:rowOff>
    </xdr:to>
    <xdr:cxnSp macro="">
      <xdr:nvCxnSpPr>
        <xdr:cNvPr id="612" name="直線コネクタ 611">
          <a:extLst>
            <a:ext uri="{FF2B5EF4-FFF2-40B4-BE49-F238E27FC236}">
              <a16:creationId xmlns:a16="http://schemas.microsoft.com/office/drawing/2014/main" xmlns="" id="{00000000-0008-0000-0E00-000064020000}"/>
            </a:ext>
          </a:extLst>
        </xdr:cNvPr>
        <xdr:cNvCxnSpPr/>
      </xdr:nvCxnSpPr>
      <xdr:spPr>
        <a:xfrm>
          <a:off x="15481300" y="106146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67310</xdr:rowOff>
    </xdr:from>
    <xdr:to>
      <xdr:col>76</xdr:col>
      <xdr:colOff>165100</xdr:colOff>
      <xdr:row>61</xdr:row>
      <xdr:rowOff>168910</xdr:rowOff>
    </xdr:to>
    <xdr:sp macro="" textlink="">
      <xdr:nvSpPr>
        <xdr:cNvPr id="613" name="楕円 612">
          <a:extLst>
            <a:ext uri="{FF2B5EF4-FFF2-40B4-BE49-F238E27FC236}">
              <a16:creationId xmlns:a16="http://schemas.microsoft.com/office/drawing/2014/main" xmlns="" id="{00000000-0008-0000-0E00-000065020000}"/>
            </a:ext>
          </a:extLst>
        </xdr:cNvPr>
        <xdr:cNvSpPr/>
      </xdr:nvSpPr>
      <xdr:spPr>
        <a:xfrm>
          <a:off x="14541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118110</xdr:rowOff>
    </xdr:from>
    <xdr:to>
      <xdr:col>81</xdr:col>
      <xdr:colOff>50800</xdr:colOff>
      <xdr:row>61</xdr:row>
      <xdr:rowOff>156210</xdr:rowOff>
    </xdr:to>
    <xdr:cxnSp macro="">
      <xdr:nvCxnSpPr>
        <xdr:cNvPr id="614" name="直線コネクタ 613">
          <a:extLst>
            <a:ext uri="{FF2B5EF4-FFF2-40B4-BE49-F238E27FC236}">
              <a16:creationId xmlns:a16="http://schemas.microsoft.com/office/drawing/2014/main" xmlns="" id="{00000000-0008-0000-0E00-000066020000}"/>
            </a:ext>
          </a:extLst>
        </xdr:cNvPr>
        <xdr:cNvCxnSpPr/>
      </xdr:nvCxnSpPr>
      <xdr:spPr>
        <a:xfrm>
          <a:off x="14592300" y="10576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xdr:rowOff>
    </xdr:from>
    <xdr:to>
      <xdr:col>72</xdr:col>
      <xdr:colOff>38100</xdr:colOff>
      <xdr:row>61</xdr:row>
      <xdr:rowOff>115570</xdr:rowOff>
    </xdr:to>
    <xdr:sp macro="" textlink="">
      <xdr:nvSpPr>
        <xdr:cNvPr id="615" name="楕円 614">
          <a:extLst>
            <a:ext uri="{FF2B5EF4-FFF2-40B4-BE49-F238E27FC236}">
              <a16:creationId xmlns:a16="http://schemas.microsoft.com/office/drawing/2014/main" xmlns="" id="{00000000-0008-0000-0E00-000067020000}"/>
            </a:ext>
          </a:extLst>
        </xdr:cNvPr>
        <xdr:cNvSpPr/>
      </xdr:nvSpPr>
      <xdr:spPr>
        <a:xfrm>
          <a:off x="13652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64770</xdr:rowOff>
    </xdr:from>
    <xdr:to>
      <xdr:col>76</xdr:col>
      <xdr:colOff>114300</xdr:colOff>
      <xdr:row>61</xdr:row>
      <xdr:rowOff>118110</xdr:rowOff>
    </xdr:to>
    <xdr:cxnSp macro="">
      <xdr:nvCxnSpPr>
        <xdr:cNvPr id="616" name="直線コネクタ 615">
          <a:extLst>
            <a:ext uri="{FF2B5EF4-FFF2-40B4-BE49-F238E27FC236}">
              <a16:creationId xmlns:a16="http://schemas.microsoft.com/office/drawing/2014/main" xmlns="" id="{00000000-0008-0000-0E00-000068020000}"/>
            </a:ext>
          </a:extLst>
        </xdr:cNvPr>
        <xdr:cNvCxnSpPr/>
      </xdr:nvCxnSpPr>
      <xdr:spPr>
        <a:xfrm>
          <a:off x="13703300" y="10523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45737</xdr:rowOff>
    </xdr:from>
    <xdr:ext cx="405111" cy="259045"/>
    <xdr:sp macro="" textlink="">
      <xdr:nvSpPr>
        <xdr:cNvPr id="617" name="n_1aveValue【学校施設】&#10;有形固定資産減価償却率">
          <a:extLst>
            <a:ext uri="{FF2B5EF4-FFF2-40B4-BE49-F238E27FC236}">
              <a16:creationId xmlns:a16="http://schemas.microsoft.com/office/drawing/2014/main" xmlns="" id="{00000000-0008-0000-0E00-000069020000}"/>
            </a:ext>
          </a:extLst>
        </xdr:cNvPr>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618" name="n_2aveValue【学校施設】&#10;有形固定資産減価償却率">
          <a:extLst>
            <a:ext uri="{FF2B5EF4-FFF2-40B4-BE49-F238E27FC236}">
              <a16:creationId xmlns:a16="http://schemas.microsoft.com/office/drawing/2014/main" xmlns="" id="{00000000-0008-0000-0E00-00006A020000}"/>
            </a:ext>
          </a:extLst>
        </xdr:cNvPr>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619" name="n_3aveValue【学校施設】&#10;有形固定資産減価償却率">
          <a:extLst>
            <a:ext uri="{FF2B5EF4-FFF2-40B4-BE49-F238E27FC236}">
              <a16:creationId xmlns:a16="http://schemas.microsoft.com/office/drawing/2014/main" xmlns="" id="{00000000-0008-0000-0E00-00006B020000}"/>
            </a:ext>
          </a:extLst>
        </xdr:cNvPr>
        <xdr:cNvSpPr txBox="1"/>
      </xdr:nvSpPr>
      <xdr:spPr>
        <a:xfrm>
          <a:off x="13500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620" name="n_4aveValue【学校施設】&#10;有形固定資産減価償却率">
          <a:extLst>
            <a:ext uri="{FF2B5EF4-FFF2-40B4-BE49-F238E27FC236}">
              <a16:creationId xmlns:a16="http://schemas.microsoft.com/office/drawing/2014/main" xmlns="" id="{00000000-0008-0000-0E00-00006C020000}"/>
            </a:ext>
          </a:extLst>
        </xdr:cNvPr>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52087</xdr:rowOff>
    </xdr:from>
    <xdr:ext cx="405111" cy="259045"/>
    <xdr:sp macro="" textlink="">
      <xdr:nvSpPr>
        <xdr:cNvPr id="621" name="n_1mainValue【学校施設】&#10;有形固定資産減価償却率">
          <a:extLst>
            <a:ext uri="{FF2B5EF4-FFF2-40B4-BE49-F238E27FC236}">
              <a16:creationId xmlns:a16="http://schemas.microsoft.com/office/drawing/2014/main" xmlns="" id="{00000000-0008-0000-0E00-00006D020000}"/>
            </a:ext>
          </a:extLst>
        </xdr:cNvPr>
        <xdr:cNvSpPr txBox="1"/>
      </xdr:nvSpPr>
      <xdr:spPr>
        <a:xfrm>
          <a:off x="15266044" y="1033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13987</xdr:rowOff>
    </xdr:from>
    <xdr:ext cx="405111" cy="259045"/>
    <xdr:sp macro="" textlink="">
      <xdr:nvSpPr>
        <xdr:cNvPr id="622" name="n_2mainValue【学校施設】&#10;有形固定資産減価償却率">
          <a:extLst>
            <a:ext uri="{FF2B5EF4-FFF2-40B4-BE49-F238E27FC236}">
              <a16:creationId xmlns:a16="http://schemas.microsoft.com/office/drawing/2014/main" xmlns="" id="{00000000-0008-0000-0E00-00006E020000}"/>
            </a:ext>
          </a:extLst>
        </xdr:cNvPr>
        <xdr:cNvSpPr txBox="1"/>
      </xdr:nvSpPr>
      <xdr:spPr>
        <a:xfrm>
          <a:off x="14389744" y="1030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132097</xdr:rowOff>
    </xdr:from>
    <xdr:ext cx="405111" cy="259045"/>
    <xdr:sp macro="" textlink="">
      <xdr:nvSpPr>
        <xdr:cNvPr id="623" name="n_3mainValue【学校施設】&#10;有形固定資産減価償却率">
          <a:extLst>
            <a:ext uri="{FF2B5EF4-FFF2-40B4-BE49-F238E27FC236}">
              <a16:creationId xmlns:a16="http://schemas.microsoft.com/office/drawing/2014/main" xmlns="" id="{00000000-0008-0000-0E00-00006F020000}"/>
            </a:ext>
          </a:extLst>
        </xdr:cNvPr>
        <xdr:cNvSpPr txBox="1"/>
      </xdr:nvSpPr>
      <xdr:spPr>
        <a:xfrm>
          <a:off x="13500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xmlns="" id="{00000000-0008-0000-0E00-00007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xmlns="" id="{00000000-0008-0000-0E00-00007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xmlns="" id="{00000000-0008-0000-0E00-00007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xmlns="" id="{00000000-0008-0000-0E00-00007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xmlns="" id="{00000000-0008-0000-0E00-00007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xmlns="" id="{00000000-0008-0000-0E00-00007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xmlns="" id="{00000000-0008-0000-0E00-00007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xmlns="" id="{00000000-0008-0000-0E00-00007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xmlns="" id="{00000000-0008-0000-0E00-00007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xmlns="" id="{00000000-0008-0000-0E00-00007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4" name="直線コネクタ 633">
          <a:extLst>
            <a:ext uri="{FF2B5EF4-FFF2-40B4-BE49-F238E27FC236}">
              <a16:creationId xmlns:a16="http://schemas.microsoft.com/office/drawing/2014/main" xmlns="" id="{00000000-0008-0000-0E00-00007A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5" name="テキスト ボックス 634">
          <a:extLst>
            <a:ext uri="{FF2B5EF4-FFF2-40B4-BE49-F238E27FC236}">
              <a16:creationId xmlns:a16="http://schemas.microsoft.com/office/drawing/2014/main" xmlns="" id="{00000000-0008-0000-0E00-00007B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6" name="直線コネクタ 635">
          <a:extLst>
            <a:ext uri="{FF2B5EF4-FFF2-40B4-BE49-F238E27FC236}">
              <a16:creationId xmlns:a16="http://schemas.microsoft.com/office/drawing/2014/main" xmlns="" id="{00000000-0008-0000-0E00-00007C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7" name="テキスト ボックス 636">
          <a:extLst>
            <a:ext uri="{FF2B5EF4-FFF2-40B4-BE49-F238E27FC236}">
              <a16:creationId xmlns:a16="http://schemas.microsoft.com/office/drawing/2014/main" xmlns="" id="{00000000-0008-0000-0E00-00007D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8" name="直線コネクタ 637">
          <a:extLst>
            <a:ext uri="{FF2B5EF4-FFF2-40B4-BE49-F238E27FC236}">
              <a16:creationId xmlns:a16="http://schemas.microsoft.com/office/drawing/2014/main" xmlns="" id="{00000000-0008-0000-0E00-00007E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9" name="テキスト ボックス 638">
          <a:extLst>
            <a:ext uri="{FF2B5EF4-FFF2-40B4-BE49-F238E27FC236}">
              <a16:creationId xmlns:a16="http://schemas.microsoft.com/office/drawing/2014/main" xmlns="" id="{00000000-0008-0000-0E00-00007F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0" name="直線コネクタ 639">
          <a:extLst>
            <a:ext uri="{FF2B5EF4-FFF2-40B4-BE49-F238E27FC236}">
              <a16:creationId xmlns:a16="http://schemas.microsoft.com/office/drawing/2014/main" xmlns="" id="{00000000-0008-0000-0E00-000080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1" name="テキスト ボックス 640">
          <a:extLst>
            <a:ext uri="{FF2B5EF4-FFF2-40B4-BE49-F238E27FC236}">
              <a16:creationId xmlns:a16="http://schemas.microsoft.com/office/drawing/2014/main" xmlns="" id="{00000000-0008-0000-0E00-000081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2" name="直線コネクタ 641">
          <a:extLst>
            <a:ext uri="{FF2B5EF4-FFF2-40B4-BE49-F238E27FC236}">
              <a16:creationId xmlns:a16="http://schemas.microsoft.com/office/drawing/2014/main" xmlns="" id="{00000000-0008-0000-0E00-000082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43" name="テキスト ボックス 642">
          <a:extLst>
            <a:ext uri="{FF2B5EF4-FFF2-40B4-BE49-F238E27FC236}">
              <a16:creationId xmlns:a16="http://schemas.microsoft.com/office/drawing/2014/main" xmlns="" id="{00000000-0008-0000-0E00-00008302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4" name="直線コネクタ 643">
          <a:extLst>
            <a:ext uri="{FF2B5EF4-FFF2-40B4-BE49-F238E27FC236}">
              <a16:creationId xmlns:a16="http://schemas.microsoft.com/office/drawing/2014/main" xmlns="" id="{00000000-0008-0000-0E00-000084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45" name="テキスト ボックス 644">
          <a:extLst>
            <a:ext uri="{FF2B5EF4-FFF2-40B4-BE49-F238E27FC236}">
              <a16:creationId xmlns:a16="http://schemas.microsoft.com/office/drawing/2014/main" xmlns="" id="{00000000-0008-0000-0E00-000085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xmlns="" id="{00000000-0008-0000-0E00-00008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7" name="テキスト ボックス 646">
          <a:extLst>
            <a:ext uri="{FF2B5EF4-FFF2-40B4-BE49-F238E27FC236}">
              <a16:creationId xmlns:a16="http://schemas.microsoft.com/office/drawing/2014/main" xmlns="" id="{00000000-0008-0000-0E00-000087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学校施設】&#10;一人当たり面積グラフ枠">
          <a:extLst>
            <a:ext uri="{FF2B5EF4-FFF2-40B4-BE49-F238E27FC236}">
              <a16:creationId xmlns:a16="http://schemas.microsoft.com/office/drawing/2014/main" xmlns="" id="{00000000-0008-0000-0E00-00008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649" name="直線コネクタ 648">
          <a:extLst>
            <a:ext uri="{FF2B5EF4-FFF2-40B4-BE49-F238E27FC236}">
              <a16:creationId xmlns:a16="http://schemas.microsoft.com/office/drawing/2014/main" xmlns="" id="{00000000-0008-0000-0E00-000089020000}"/>
            </a:ext>
          </a:extLst>
        </xdr:cNvPr>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650" name="【学校施設】&#10;一人当たり面積最小値テキスト">
          <a:extLst>
            <a:ext uri="{FF2B5EF4-FFF2-40B4-BE49-F238E27FC236}">
              <a16:creationId xmlns:a16="http://schemas.microsoft.com/office/drawing/2014/main" xmlns="" id="{00000000-0008-0000-0E00-00008A020000}"/>
            </a:ext>
          </a:extLst>
        </xdr:cNvPr>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651" name="直線コネクタ 650">
          <a:extLst>
            <a:ext uri="{FF2B5EF4-FFF2-40B4-BE49-F238E27FC236}">
              <a16:creationId xmlns:a16="http://schemas.microsoft.com/office/drawing/2014/main" xmlns="" id="{00000000-0008-0000-0E00-00008B020000}"/>
            </a:ext>
          </a:extLst>
        </xdr:cNvPr>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652" name="【学校施設】&#10;一人当たり面積最大値テキスト">
          <a:extLst>
            <a:ext uri="{FF2B5EF4-FFF2-40B4-BE49-F238E27FC236}">
              <a16:creationId xmlns:a16="http://schemas.microsoft.com/office/drawing/2014/main" xmlns="" id="{00000000-0008-0000-0E00-00008C020000}"/>
            </a:ext>
          </a:extLst>
        </xdr:cNvPr>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653" name="直線コネクタ 652">
          <a:extLst>
            <a:ext uri="{FF2B5EF4-FFF2-40B4-BE49-F238E27FC236}">
              <a16:creationId xmlns:a16="http://schemas.microsoft.com/office/drawing/2014/main" xmlns="" id="{00000000-0008-0000-0E00-00008D020000}"/>
            </a:ext>
          </a:extLst>
        </xdr:cNvPr>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11556</xdr:rowOff>
    </xdr:from>
    <xdr:ext cx="469744" cy="259045"/>
    <xdr:sp macro="" textlink="">
      <xdr:nvSpPr>
        <xdr:cNvPr id="654" name="【学校施設】&#10;一人当たり面積平均値テキスト">
          <a:extLst>
            <a:ext uri="{FF2B5EF4-FFF2-40B4-BE49-F238E27FC236}">
              <a16:creationId xmlns:a16="http://schemas.microsoft.com/office/drawing/2014/main" xmlns="" id="{00000000-0008-0000-0E00-00008E020000}"/>
            </a:ext>
          </a:extLst>
        </xdr:cNvPr>
        <xdr:cNvSpPr txBox="1"/>
      </xdr:nvSpPr>
      <xdr:spPr>
        <a:xfrm>
          <a:off x="22199600" y="10812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655" name="フローチャート: 判断 654">
          <a:extLst>
            <a:ext uri="{FF2B5EF4-FFF2-40B4-BE49-F238E27FC236}">
              <a16:creationId xmlns:a16="http://schemas.microsoft.com/office/drawing/2014/main" xmlns="" id="{00000000-0008-0000-0E00-00008F020000}"/>
            </a:ext>
          </a:extLst>
        </xdr:cNvPr>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656" name="フローチャート: 判断 655">
          <a:extLst>
            <a:ext uri="{FF2B5EF4-FFF2-40B4-BE49-F238E27FC236}">
              <a16:creationId xmlns:a16="http://schemas.microsoft.com/office/drawing/2014/main" xmlns="" id="{00000000-0008-0000-0E00-000090020000}"/>
            </a:ext>
          </a:extLst>
        </xdr:cNvPr>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657" name="フローチャート: 判断 656">
          <a:extLst>
            <a:ext uri="{FF2B5EF4-FFF2-40B4-BE49-F238E27FC236}">
              <a16:creationId xmlns:a16="http://schemas.microsoft.com/office/drawing/2014/main" xmlns="" id="{00000000-0008-0000-0E00-000091020000}"/>
            </a:ext>
          </a:extLst>
        </xdr:cNvPr>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658" name="フローチャート: 判断 657">
          <a:extLst>
            <a:ext uri="{FF2B5EF4-FFF2-40B4-BE49-F238E27FC236}">
              <a16:creationId xmlns:a16="http://schemas.microsoft.com/office/drawing/2014/main" xmlns="" id="{00000000-0008-0000-0E00-000092020000}"/>
            </a:ext>
          </a:extLst>
        </xdr:cNvPr>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659" name="フローチャート: 判断 658">
          <a:extLst>
            <a:ext uri="{FF2B5EF4-FFF2-40B4-BE49-F238E27FC236}">
              <a16:creationId xmlns:a16="http://schemas.microsoft.com/office/drawing/2014/main" xmlns="" id="{00000000-0008-0000-0E00-000093020000}"/>
            </a:ext>
          </a:extLst>
        </xdr:cNvPr>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xmlns="" id="{00000000-0008-0000-0E00-00009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xmlns="" id="{00000000-0008-0000-0E00-00009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xmlns="" id="{00000000-0008-0000-0E00-00009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xmlns="" id="{00000000-0008-0000-0E00-00009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xmlns="" id="{00000000-0008-0000-0E00-00009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108893</xdr:rowOff>
    </xdr:from>
    <xdr:to>
      <xdr:col>116</xdr:col>
      <xdr:colOff>114300</xdr:colOff>
      <xdr:row>63</xdr:row>
      <xdr:rowOff>39043</xdr:rowOff>
    </xdr:to>
    <xdr:sp macro="" textlink="">
      <xdr:nvSpPr>
        <xdr:cNvPr id="665" name="楕円 664">
          <a:extLst>
            <a:ext uri="{FF2B5EF4-FFF2-40B4-BE49-F238E27FC236}">
              <a16:creationId xmlns:a16="http://schemas.microsoft.com/office/drawing/2014/main" xmlns="" id="{00000000-0008-0000-0E00-000099020000}"/>
            </a:ext>
          </a:extLst>
        </xdr:cNvPr>
        <xdr:cNvSpPr/>
      </xdr:nvSpPr>
      <xdr:spPr>
        <a:xfrm>
          <a:off x="22110700" y="1073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131770</xdr:rowOff>
    </xdr:from>
    <xdr:ext cx="469744" cy="259045"/>
    <xdr:sp macro="" textlink="">
      <xdr:nvSpPr>
        <xdr:cNvPr id="666" name="【学校施設】&#10;一人当たり面積該当値テキスト">
          <a:extLst>
            <a:ext uri="{FF2B5EF4-FFF2-40B4-BE49-F238E27FC236}">
              <a16:creationId xmlns:a16="http://schemas.microsoft.com/office/drawing/2014/main" xmlns="" id="{00000000-0008-0000-0E00-00009A020000}"/>
            </a:ext>
          </a:extLst>
        </xdr:cNvPr>
        <xdr:cNvSpPr txBox="1"/>
      </xdr:nvSpPr>
      <xdr:spPr>
        <a:xfrm>
          <a:off x="22199600" y="105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137305</xdr:rowOff>
    </xdr:from>
    <xdr:to>
      <xdr:col>112</xdr:col>
      <xdr:colOff>38100</xdr:colOff>
      <xdr:row>63</xdr:row>
      <xdr:rowOff>67455</xdr:rowOff>
    </xdr:to>
    <xdr:sp macro="" textlink="">
      <xdr:nvSpPr>
        <xdr:cNvPr id="667" name="楕円 666">
          <a:extLst>
            <a:ext uri="{FF2B5EF4-FFF2-40B4-BE49-F238E27FC236}">
              <a16:creationId xmlns:a16="http://schemas.microsoft.com/office/drawing/2014/main" xmlns="" id="{00000000-0008-0000-0E00-00009B020000}"/>
            </a:ext>
          </a:extLst>
        </xdr:cNvPr>
        <xdr:cNvSpPr/>
      </xdr:nvSpPr>
      <xdr:spPr>
        <a:xfrm>
          <a:off x="21272500" y="107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159693</xdr:rowOff>
    </xdr:from>
    <xdr:to>
      <xdr:col>116</xdr:col>
      <xdr:colOff>63500</xdr:colOff>
      <xdr:row>63</xdr:row>
      <xdr:rowOff>16655</xdr:rowOff>
    </xdr:to>
    <xdr:cxnSp macro="">
      <xdr:nvCxnSpPr>
        <xdr:cNvPr id="668" name="直線コネクタ 667">
          <a:extLst>
            <a:ext uri="{FF2B5EF4-FFF2-40B4-BE49-F238E27FC236}">
              <a16:creationId xmlns:a16="http://schemas.microsoft.com/office/drawing/2014/main" xmlns="" id="{00000000-0008-0000-0E00-00009C020000}"/>
            </a:ext>
          </a:extLst>
        </xdr:cNvPr>
        <xdr:cNvCxnSpPr/>
      </xdr:nvCxnSpPr>
      <xdr:spPr>
        <a:xfrm flipV="1">
          <a:off x="21323300" y="10789593"/>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142639</xdr:rowOff>
    </xdr:from>
    <xdr:to>
      <xdr:col>107</xdr:col>
      <xdr:colOff>101600</xdr:colOff>
      <xdr:row>63</xdr:row>
      <xdr:rowOff>72789</xdr:rowOff>
    </xdr:to>
    <xdr:sp macro="" textlink="">
      <xdr:nvSpPr>
        <xdr:cNvPr id="669" name="楕円 668">
          <a:extLst>
            <a:ext uri="{FF2B5EF4-FFF2-40B4-BE49-F238E27FC236}">
              <a16:creationId xmlns:a16="http://schemas.microsoft.com/office/drawing/2014/main" xmlns="" id="{00000000-0008-0000-0E00-00009D020000}"/>
            </a:ext>
          </a:extLst>
        </xdr:cNvPr>
        <xdr:cNvSpPr/>
      </xdr:nvSpPr>
      <xdr:spPr>
        <a:xfrm>
          <a:off x="20383500" y="107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16655</xdr:rowOff>
    </xdr:from>
    <xdr:to>
      <xdr:col>111</xdr:col>
      <xdr:colOff>177800</xdr:colOff>
      <xdr:row>63</xdr:row>
      <xdr:rowOff>21989</xdr:rowOff>
    </xdr:to>
    <xdr:cxnSp macro="">
      <xdr:nvCxnSpPr>
        <xdr:cNvPr id="670" name="直線コネクタ 669">
          <a:extLst>
            <a:ext uri="{FF2B5EF4-FFF2-40B4-BE49-F238E27FC236}">
              <a16:creationId xmlns:a16="http://schemas.microsoft.com/office/drawing/2014/main" xmlns="" id="{00000000-0008-0000-0E00-00009E020000}"/>
            </a:ext>
          </a:extLst>
        </xdr:cNvPr>
        <xdr:cNvCxnSpPr/>
      </xdr:nvCxnSpPr>
      <xdr:spPr>
        <a:xfrm flipV="1">
          <a:off x="20434300" y="1081800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147755</xdr:rowOff>
    </xdr:from>
    <xdr:to>
      <xdr:col>102</xdr:col>
      <xdr:colOff>165100</xdr:colOff>
      <xdr:row>63</xdr:row>
      <xdr:rowOff>77905</xdr:rowOff>
    </xdr:to>
    <xdr:sp macro="" textlink="">
      <xdr:nvSpPr>
        <xdr:cNvPr id="671" name="楕円 670">
          <a:extLst>
            <a:ext uri="{FF2B5EF4-FFF2-40B4-BE49-F238E27FC236}">
              <a16:creationId xmlns:a16="http://schemas.microsoft.com/office/drawing/2014/main" xmlns="" id="{00000000-0008-0000-0E00-00009F020000}"/>
            </a:ext>
          </a:extLst>
        </xdr:cNvPr>
        <xdr:cNvSpPr/>
      </xdr:nvSpPr>
      <xdr:spPr>
        <a:xfrm>
          <a:off x="19494500" y="107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21989</xdr:rowOff>
    </xdr:from>
    <xdr:to>
      <xdr:col>107</xdr:col>
      <xdr:colOff>50800</xdr:colOff>
      <xdr:row>63</xdr:row>
      <xdr:rowOff>27105</xdr:rowOff>
    </xdr:to>
    <xdr:cxnSp macro="">
      <xdr:nvCxnSpPr>
        <xdr:cNvPr id="672" name="直線コネクタ 671">
          <a:extLst>
            <a:ext uri="{FF2B5EF4-FFF2-40B4-BE49-F238E27FC236}">
              <a16:creationId xmlns:a16="http://schemas.microsoft.com/office/drawing/2014/main" xmlns="" id="{00000000-0008-0000-0E00-0000A0020000}"/>
            </a:ext>
          </a:extLst>
        </xdr:cNvPr>
        <xdr:cNvCxnSpPr/>
      </xdr:nvCxnSpPr>
      <xdr:spPr>
        <a:xfrm flipV="1">
          <a:off x="19545300" y="10823339"/>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673" name="n_1aveValue【学校施設】&#10;一人当たり面積">
          <a:extLst>
            <a:ext uri="{FF2B5EF4-FFF2-40B4-BE49-F238E27FC236}">
              <a16:creationId xmlns:a16="http://schemas.microsoft.com/office/drawing/2014/main" xmlns="" id="{00000000-0008-0000-0E00-0000A1020000}"/>
            </a:ext>
          </a:extLst>
        </xdr:cNvPr>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674" name="n_2aveValue【学校施設】&#10;一人当たり面積">
          <a:extLst>
            <a:ext uri="{FF2B5EF4-FFF2-40B4-BE49-F238E27FC236}">
              <a16:creationId xmlns:a16="http://schemas.microsoft.com/office/drawing/2014/main" xmlns="" id="{00000000-0008-0000-0E00-0000A2020000}"/>
            </a:ext>
          </a:extLst>
        </xdr:cNvPr>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146866</xdr:rowOff>
    </xdr:from>
    <xdr:ext cx="469744" cy="259045"/>
    <xdr:sp macro="" textlink="">
      <xdr:nvSpPr>
        <xdr:cNvPr id="675" name="n_3aveValue【学校施設】&#10;一人当たり面積">
          <a:extLst>
            <a:ext uri="{FF2B5EF4-FFF2-40B4-BE49-F238E27FC236}">
              <a16:creationId xmlns:a16="http://schemas.microsoft.com/office/drawing/2014/main" xmlns="" id="{00000000-0008-0000-0E00-0000A3020000}"/>
            </a:ext>
          </a:extLst>
        </xdr:cNvPr>
        <xdr:cNvSpPr txBox="1"/>
      </xdr:nvSpPr>
      <xdr:spPr>
        <a:xfrm>
          <a:off x="19310427" y="109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676" name="n_4aveValue【学校施設】&#10;一人当たり面積">
          <a:extLst>
            <a:ext uri="{FF2B5EF4-FFF2-40B4-BE49-F238E27FC236}">
              <a16:creationId xmlns:a16="http://schemas.microsoft.com/office/drawing/2014/main" xmlns="" id="{00000000-0008-0000-0E00-0000A4020000}"/>
            </a:ext>
          </a:extLst>
        </xdr:cNvPr>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83982</xdr:rowOff>
    </xdr:from>
    <xdr:ext cx="469744" cy="259045"/>
    <xdr:sp macro="" textlink="">
      <xdr:nvSpPr>
        <xdr:cNvPr id="677" name="n_1mainValue【学校施設】&#10;一人当たり面積">
          <a:extLst>
            <a:ext uri="{FF2B5EF4-FFF2-40B4-BE49-F238E27FC236}">
              <a16:creationId xmlns:a16="http://schemas.microsoft.com/office/drawing/2014/main" xmlns="" id="{00000000-0008-0000-0E00-0000A5020000}"/>
            </a:ext>
          </a:extLst>
        </xdr:cNvPr>
        <xdr:cNvSpPr txBox="1"/>
      </xdr:nvSpPr>
      <xdr:spPr>
        <a:xfrm>
          <a:off x="21075727" y="1054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89316</xdr:rowOff>
    </xdr:from>
    <xdr:ext cx="469744" cy="259045"/>
    <xdr:sp macro="" textlink="">
      <xdr:nvSpPr>
        <xdr:cNvPr id="678" name="n_2mainValue【学校施設】&#10;一人当たり面積">
          <a:extLst>
            <a:ext uri="{FF2B5EF4-FFF2-40B4-BE49-F238E27FC236}">
              <a16:creationId xmlns:a16="http://schemas.microsoft.com/office/drawing/2014/main" xmlns="" id="{00000000-0008-0000-0E00-0000A6020000}"/>
            </a:ext>
          </a:extLst>
        </xdr:cNvPr>
        <xdr:cNvSpPr txBox="1"/>
      </xdr:nvSpPr>
      <xdr:spPr>
        <a:xfrm>
          <a:off x="20199427" y="1054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94432</xdr:rowOff>
    </xdr:from>
    <xdr:ext cx="469744" cy="259045"/>
    <xdr:sp macro="" textlink="">
      <xdr:nvSpPr>
        <xdr:cNvPr id="679" name="n_3mainValue【学校施設】&#10;一人当たり面積">
          <a:extLst>
            <a:ext uri="{FF2B5EF4-FFF2-40B4-BE49-F238E27FC236}">
              <a16:creationId xmlns:a16="http://schemas.microsoft.com/office/drawing/2014/main" xmlns="" id="{00000000-0008-0000-0E00-0000A7020000}"/>
            </a:ext>
          </a:extLst>
        </xdr:cNvPr>
        <xdr:cNvSpPr txBox="1"/>
      </xdr:nvSpPr>
      <xdr:spPr>
        <a:xfrm>
          <a:off x="19310427" y="105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a:extLst>
            <a:ext uri="{FF2B5EF4-FFF2-40B4-BE49-F238E27FC236}">
              <a16:creationId xmlns:a16="http://schemas.microsoft.com/office/drawing/2014/main" xmlns="" id="{00000000-0008-0000-0E00-0000A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a:extLst>
            <a:ext uri="{FF2B5EF4-FFF2-40B4-BE49-F238E27FC236}">
              <a16:creationId xmlns:a16="http://schemas.microsoft.com/office/drawing/2014/main" xmlns="" id="{00000000-0008-0000-0E00-0000A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a:extLst>
            <a:ext uri="{FF2B5EF4-FFF2-40B4-BE49-F238E27FC236}">
              <a16:creationId xmlns:a16="http://schemas.microsoft.com/office/drawing/2014/main" xmlns="" id="{00000000-0008-0000-0E00-0000A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a:extLst>
            <a:ext uri="{FF2B5EF4-FFF2-40B4-BE49-F238E27FC236}">
              <a16:creationId xmlns:a16="http://schemas.microsoft.com/office/drawing/2014/main" xmlns="" id="{00000000-0008-0000-0E00-0000A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a:extLst>
            <a:ext uri="{FF2B5EF4-FFF2-40B4-BE49-F238E27FC236}">
              <a16:creationId xmlns:a16="http://schemas.microsoft.com/office/drawing/2014/main" xmlns="" id="{00000000-0008-0000-0E00-0000A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a:extLst>
            <a:ext uri="{FF2B5EF4-FFF2-40B4-BE49-F238E27FC236}">
              <a16:creationId xmlns:a16="http://schemas.microsoft.com/office/drawing/2014/main" xmlns="" id="{00000000-0008-0000-0E00-0000A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a:extLst>
            <a:ext uri="{FF2B5EF4-FFF2-40B4-BE49-F238E27FC236}">
              <a16:creationId xmlns:a16="http://schemas.microsoft.com/office/drawing/2014/main" xmlns="" id="{00000000-0008-0000-0E00-0000A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a:extLst>
            <a:ext uri="{FF2B5EF4-FFF2-40B4-BE49-F238E27FC236}">
              <a16:creationId xmlns:a16="http://schemas.microsoft.com/office/drawing/2014/main" xmlns="" id="{00000000-0008-0000-0E00-0000A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a:extLst>
            <a:ext uri="{FF2B5EF4-FFF2-40B4-BE49-F238E27FC236}">
              <a16:creationId xmlns:a16="http://schemas.microsoft.com/office/drawing/2014/main" xmlns="" id="{00000000-0008-0000-0E00-0000B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a:extLst>
            <a:ext uri="{FF2B5EF4-FFF2-40B4-BE49-F238E27FC236}">
              <a16:creationId xmlns:a16="http://schemas.microsoft.com/office/drawing/2014/main" xmlns="" id="{00000000-0008-0000-0E00-0000B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xmlns="" id="{00000000-0008-0000-0E00-0000B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1" name="直線コネクタ 690">
          <a:extLst>
            <a:ext uri="{FF2B5EF4-FFF2-40B4-BE49-F238E27FC236}">
              <a16:creationId xmlns:a16="http://schemas.microsoft.com/office/drawing/2014/main" xmlns="" id="{00000000-0008-0000-0E00-0000B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xmlns="" id="{00000000-0008-0000-0E00-0000B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3" name="直線コネクタ 692">
          <a:extLst>
            <a:ext uri="{FF2B5EF4-FFF2-40B4-BE49-F238E27FC236}">
              <a16:creationId xmlns:a16="http://schemas.microsoft.com/office/drawing/2014/main" xmlns="" id="{00000000-0008-0000-0E00-0000B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4" name="テキスト ボックス 693">
          <a:extLst>
            <a:ext uri="{FF2B5EF4-FFF2-40B4-BE49-F238E27FC236}">
              <a16:creationId xmlns:a16="http://schemas.microsoft.com/office/drawing/2014/main" xmlns="" id="{00000000-0008-0000-0E00-0000B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5" name="直線コネクタ 694">
          <a:extLst>
            <a:ext uri="{FF2B5EF4-FFF2-40B4-BE49-F238E27FC236}">
              <a16:creationId xmlns:a16="http://schemas.microsoft.com/office/drawing/2014/main" xmlns="" id="{00000000-0008-0000-0E00-0000B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6" name="テキスト ボックス 695">
          <a:extLst>
            <a:ext uri="{FF2B5EF4-FFF2-40B4-BE49-F238E27FC236}">
              <a16:creationId xmlns:a16="http://schemas.microsoft.com/office/drawing/2014/main" xmlns="" id="{00000000-0008-0000-0E00-0000B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7" name="直線コネクタ 696">
          <a:extLst>
            <a:ext uri="{FF2B5EF4-FFF2-40B4-BE49-F238E27FC236}">
              <a16:creationId xmlns:a16="http://schemas.microsoft.com/office/drawing/2014/main" xmlns="" id="{00000000-0008-0000-0E00-0000B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8" name="テキスト ボックス 697">
          <a:extLst>
            <a:ext uri="{FF2B5EF4-FFF2-40B4-BE49-F238E27FC236}">
              <a16:creationId xmlns:a16="http://schemas.microsoft.com/office/drawing/2014/main" xmlns="" id="{00000000-0008-0000-0E00-0000B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9" name="直線コネクタ 698">
          <a:extLst>
            <a:ext uri="{FF2B5EF4-FFF2-40B4-BE49-F238E27FC236}">
              <a16:creationId xmlns:a16="http://schemas.microsoft.com/office/drawing/2014/main" xmlns="" id="{00000000-0008-0000-0E00-0000B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0" name="テキスト ボックス 699">
          <a:extLst>
            <a:ext uri="{FF2B5EF4-FFF2-40B4-BE49-F238E27FC236}">
              <a16:creationId xmlns:a16="http://schemas.microsoft.com/office/drawing/2014/main" xmlns="" id="{00000000-0008-0000-0E00-0000B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1" name="直線コネクタ 700">
          <a:extLst>
            <a:ext uri="{FF2B5EF4-FFF2-40B4-BE49-F238E27FC236}">
              <a16:creationId xmlns:a16="http://schemas.microsoft.com/office/drawing/2014/main" xmlns="" id="{00000000-0008-0000-0E00-0000B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2" name="テキスト ボックス 701">
          <a:extLst>
            <a:ext uri="{FF2B5EF4-FFF2-40B4-BE49-F238E27FC236}">
              <a16:creationId xmlns:a16="http://schemas.microsoft.com/office/drawing/2014/main" xmlns="" id="{00000000-0008-0000-0E00-0000B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a:extLst>
            <a:ext uri="{FF2B5EF4-FFF2-40B4-BE49-F238E27FC236}">
              <a16:creationId xmlns:a16="http://schemas.microsoft.com/office/drawing/2014/main" xmlns="" id="{00000000-0008-0000-0E00-0000B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児童館】&#10;有形固定資産減価償却率グラフ枠">
          <a:extLst>
            <a:ext uri="{FF2B5EF4-FFF2-40B4-BE49-F238E27FC236}">
              <a16:creationId xmlns:a16="http://schemas.microsoft.com/office/drawing/2014/main" xmlns="" id="{00000000-0008-0000-0E00-0000C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05" name="直線コネクタ 704">
          <a:extLst>
            <a:ext uri="{FF2B5EF4-FFF2-40B4-BE49-F238E27FC236}">
              <a16:creationId xmlns:a16="http://schemas.microsoft.com/office/drawing/2014/main" xmlns="" id="{00000000-0008-0000-0E00-0000C1020000}"/>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6" name="【児童館】&#10;有形固定資産減価償却率最小値テキスト">
          <a:extLst>
            <a:ext uri="{FF2B5EF4-FFF2-40B4-BE49-F238E27FC236}">
              <a16:creationId xmlns:a16="http://schemas.microsoft.com/office/drawing/2014/main" xmlns="" id="{00000000-0008-0000-0E00-0000C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7" name="直線コネクタ 706">
          <a:extLst>
            <a:ext uri="{FF2B5EF4-FFF2-40B4-BE49-F238E27FC236}">
              <a16:creationId xmlns:a16="http://schemas.microsoft.com/office/drawing/2014/main" xmlns="" id="{00000000-0008-0000-0E00-0000C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08" name="【児童館】&#10;有形固定資産減価償却率最大値テキスト">
          <a:extLst>
            <a:ext uri="{FF2B5EF4-FFF2-40B4-BE49-F238E27FC236}">
              <a16:creationId xmlns:a16="http://schemas.microsoft.com/office/drawing/2014/main" xmlns="" id="{00000000-0008-0000-0E00-0000C4020000}"/>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09" name="直線コネクタ 708">
          <a:extLst>
            <a:ext uri="{FF2B5EF4-FFF2-40B4-BE49-F238E27FC236}">
              <a16:creationId xmlns:a16="http://schemas.microsoft.com/office/drawing/2014/main" xmlns="" id="{00000000-0008-0000-0E00-0000C5020000}"/>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710" name="【児童館】&#10;有形固定資産減価償却率平均値テキスト">
          <a:extLst>
            <a:ext uri="{FF2B5EF4-FFF2-40B4-BE49-F238E27FC236}">
              <a16:creationId xmlns:a16="http://schemas.microsoft.com/office/drawing/2014/main" xmlns="" id="{00000000-0008-0000-0E00-0000C6020000}"/>
            </a:ext>
          </a:extLst>
        </xdr:cNvPr>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11" name="フローチャート: 判断 710">
          <a:extLst>
            <a:ext uri="{FF2B5EF4-FFF2-40B4-BE49-F238E27FC236}">
              <a16:creationId xmlns:a16="http://schemas.microsoft.com/office/drawing/2014/main" xmlns="" id="{00000000-0008-0000-0E00-0000C7020000}"/>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712" name="フローチャート: 判断 711">
          <a:extLst>
            <a:ext uri="{FF2B5EF4-FFF2-40B4-BE49-F238E27FC236}">
              <a16:creationId xmlns:a16="http://schemas.microsoft.com/office/drawing/2014/main" xmlns="" id="{00000000-0008-0000-0E00-0000C8020000}"/>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13" name="フローチャート: 判断 712">
          <a:extLst>
            <a:ext uri="{FF2B5EF4-FFF2-40B4-BE49-F238E27FC236}">
              <a16:creationId xmlns:a16="http://schemas.microsoft.com/office/drawing/2014/main" xmlns="" id="{00000000-0008-0000-0E00-0000C9020000}"/>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714" name="フローチャート: 判断 713">
          <a:extLst>
            <a:ext uri="{FF2B5EF4-FFF2-40B4-BE49-F238E27FC236}">
              <a16:creationId xmlns:a16="http://schemas.microsoft.com/office/drawing/2014/main" xmlns="" id="{00000000-0008-0000-0E00-0000CA020000}"/>
            </a:ext>
          </a:extLst>
        </xdr:cNvPr>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715" name="フローチャート: 判断 714">
          <a:extLst>
            <a:ext uri="{FF2B5EF4-FFF2-40B4-BE49-F238E27FC236}">
              <a16:creationId xmlns:a16="http://schemas.microsoft.com/office/drawing/2014/main" xmlns="" id="{00000000-0008-0000-0E00-0000CB020000}"/>
            </a:ext>
          </a:extLst>
        </xdr:cNvPr>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xmlns="" id="{00000000-0008-0000-0E00-0000C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00000000-0008-0000-0E00-0000C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00000000-0008-0000-0E00-0000C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00000000-0008-0000-0E00-0000C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00000000-0008-0000-0E00-0000D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70576</xdr:rowOff>
    </xdr:from>
    <xdr:to>
      <xdr:col>85</xdr:col>
      <xdr:colOff>177800</xdr:colOff>
      <xdr:row>84</xdr:row>
      <xdr:rowOff>726</xdr:rowOff>
    </xdr:to>
    <xdr:sp macro="" textlink="">
      <xdr:nvSpPr>
        <xdr:cNvPr id="721" name="楕円 720">
          <a:extLst>
            <a:ext uri="{FF2B5EF4-FFF2-40B4-BE49-F238E27FC236}">
              <a16:creationId xmlns:a16="http://schemas.microsoft.com/office/drawing/2014/main" xmlns="" id="{00000000-0008-0000-0E00-0000D1020000}"/>
            </a:ext>
          </a:extLst>
        </xdr:cNvPr>
        <xdr:cNvSpPr/>
      </xdr:nvSpPr>
      <xdr:spPr>
        <a:xfrm>
          <a:off x="162687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49003</xdr:rowOff>
    </xdr:from>
    <xdr:ext cx="405111" cy="259045"/>
    <xdr:sp macro="" textlink="">
      <xdr:nvSpPr>
        <xdr:cNvPr id="722" name="【児童館】&#10;有形固定資産減価償却率該当値テキスト">
          <a:extLst>
            <a:ext uri="{FF2B5EF4-FFF2-40B4-BE49-F238E27FC236}">
              <a16:creationId xmlns:a16="http://schemas.microsoft.com/office/drawing/2014/main" xmlns="" id="{00000000-0008-0000-0E00-0000D2020000}"/>
            </a:ext>
          </a:extLst>
        </xdr:cNvPr>
        <xdr:cNvSpPr txBox="1"/>
      </xdr:nvSpPr>
      <xdr:spPr>
        <a:xfrm>
          <a:off x="16357600"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31387</xdr:rowOff>
    </xdr:from>
    <xdr:to>
      <xdr:col>81</xdr:col>
      <xdr:colOff>101600</xdr:colOff>
      <xdr:row>83</xdr:row>
      <xdr:rowOff>132987</xdr:rowOff>
    </xdr:to>
    <xdr:sp macro="" textlink="">
      <xdr:nvSpPr>
        <xdr:cNvPr id="723" name="楕円 722">
          <a:extLst>
            <a:ext uri="{FF2B5EF4-FFF2-40B4-BE49-F238E27FC236}">
              <a16:creationId xmlns:a16="http://schemas.microsoft.com/office/drawing/2014/main" xmlns="" id="{00000000-0008-0000-0E00-0000D3020000}"/>
            </a:ext>
          </a:extLst>
        </xdr:cNvPr>
        <xdr:cNvSpPr/>
      </xdr:nvSpPr>
      <xdr:spPr>
        <a:xfrm>
          <a:off x="15430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82187</xdr:rowOff>
    </xdr:from>
    <xdr:to>
      <xdr:col>85</xdr:col>
      <xdr:colOff>127000</xdr:colOff>
      <xdr:row>83</xdr:row>
      <xdr:rowOff>121376</xdr:rowOff>
    </xdr:to>
    <xdr:cxnSp macro="">
      <xdr:nvCxnSpPr>
        <xdr:cNvPr id="724" name="直線コネクタ 723">
          <a:extLst>
            <a:ext uri="{FF2B5EF4-FFF2-40B4-BE49-F238E27FC236}">
              <a16:creationId xmlns:a16="http://schemas.microsoft.com/office/drawing/2014/main" xmlns="" id="{00000000-0008-0000-0E00-0000D4020000}"/>
            </a:ext>
          </a:extLst>
        </xdr:cNvPr>
        <xdr:cNvCxnSpPr/>
      </xdr:nvCxnSpPr>
      <xdr:spPr>
        <a:xfrm>
          <a:off x="15481300" y="143125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25" name="楕円 724">
          <a:extLst>
            <a:ext uri="{FF2B5EF4-FFF2-40B4-BE49-F238E27FC236}">
              <a16:creationId xmlns:a16="http://schemas.microsoft.com/office/drawing/2014/main" xmlns="" id="{00000000-0008-0000-0E00-0000D5020000}"/>
            </a:ext>
          </a:extLst>
        </xdr:cNvPr>
        <xdr:cNvSpPr/>
      </xdr:nvSpPr>
      <xdr:spPr>
        <a:xfrm>
          <a:off x="14541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23405</xdr:rowOff>
    </xdr:from>
    <xdr:to>
      <xdr:col>81</xdr:col>
      <xdr:colOff>50800</xdr:colOff>
      <xdr:row>83</xdr:row>
      <xdr:rowOff>82187</xdr:rowOff>
    </xdr:to>
    <xdr:cxnSp macro="">
      <xdr:nvCxnSpPr>
        <xdr:cNvPr id="726" name="直線コネクタ 725">
          <a:extLst>
            <a:ext uri="{FF2B5EF4-FFF2-40B4-BE49-F238E27FC236}">
              <a16:creationId xmlns:a16="http://schemas.microsoft.com/office/drawing/2014/main" xmlns="" id="{00000000-0008-0000-0E00-0000D6020000}"/>
            </a:ext>
          </a:extLst>
        </xdr:cNvPr>
        <xdr:cNvCxnSpPr/>
      </xdr:nvCxnSpPr>
      <xdr:spPr>
        <a:xfrm>
          <a:off x="14592300" y="1425375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77107</xdr:rowOff>
    </xdr:from>
    <xdr:to>
      <xdr:col>72</xdr:col>
      <xdr:colOff>38100</xdr:colOff>
      <xdr:row>83</xdr:row>
      <xdr:rowOff>7257</xdr:rowOff>
    </xdr:to>
    <xdr:sp macro="" textlink="">
      <xdr:nvSpPr>
        <xdr:cNvPr id="727" name="楕円 726">
          <a:extLst>
            <a:ext uri="{FF2B5EF4-FFF2-40B4-BE49-F238E27FC236}">
              <a16:creationId xmlns:a16="http://schemas.microsoft.com/office/drawing/2014/main" xmlns="" id="{00000000-0008-0000-0E00-0000D7020000}"/>
            </a:ext>
          </a:extLst>
        </xdr:cNvPr>
        <xdr:cNvSpPr/>
      </xdr:nvSpPr>
      <xdr:spPr>
        <a:xfrm>
          <a:off x="13652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127907</xdr:rowOff>
    </xdr:from>
    <xdr:to>
      <xdr:col>76</xdr:col>
      <xdr:colOff>114300</xdr:colOff>
      <xdr:row>83</xdr:row>
      <xdr:rowOff>23405</xdr:rowOff>
    </xdr:to>
    <xdr:cxnSp macro="">
      <xdr:nvCxnSpPr>
        <xdr:cNvPr id="728" name="直線コネクタ 727">
          <a:extLst>
            <a:ext uri="{FF2B5EF4-FFF2-40B4-BE49-F238E27FC236}">
              <a16:creationId xmlns:a16="http://schemas.microsoft.com/office/drawing/2014/main" xmlns="" id="{00000000-0008-0000-0E00-0000D8020000}"/>
            </a:ext>
          </a:extLst>
        </xdr:cNvPr>
        <xdr:cNvCxnSpPr/>
      </xdr:nvCxnSpPr>
      <xdr:spPr>
        <a:xfrm>
          <a:off x="13703300" y="14186807"/>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729" name="n_1aveValue【児童館】&#10;有形固定資産減価償却率">
          <a:extLst>
            <a:ext uri="{FF2B5EF4-FFF2-40B4-BE49-F238E27FC236}">
              <a16:creationId xmlns:a16="http://schemas.microsoft.com/office/drawing/2014/main" xmlns="" id="{00000000-0008-0000-0E00-0000D9020000}"/>
            </a:ext>
          </a:extLst>
        </xdr:cNvPr>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30" name="n_2aveValue【児童館】&#10;有形固定資産減価償却率">
          <a:extLst>
            <a:ext uri="{FF2B5EF4-FFF2-40B4-BE49-F238E27FC236}">
              <a16:creationId xmlns:a16="http://schemas.microsoft.com/office/drawing/2014/main" xmlns="" id="{00000000-0008-0000-0E00-0000DA020000}"/>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21245</xdr:rowOff>
    </xdr:from>
    <xdr:ext cx="405111" cy="259045"/>
    <xdr:sp macro="" textlink="">
      <xdr:nvSpPr>
        <xdr:cNvPr id="731" name="n_3aveValue【児童館】&#10;有形固定資産減価償却率">
          <a:extLst>
            <a:ext uri="{FF2B5EF4-FFF2-40B4-BE49-F238E27FC236}">
              <a16:creationId xmlns:a16="http://schemas.microsoft.com/office/drawing/2014/main" xmlns="" id="{00000000-0008-0000-0E00-0000DB020000}"/>
            </a:ext>
          </a:extLst>
        </xdr:cNvPr>
        <xdr:cNvSpPr txBox="1"/>
      </xdr:nvSpPr>
      <xdr:spPr>
        <a:xfrm>
          <a:off x="13500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732" name="n_4aveValue【児童館】&#10;有形固定資産減価償却率">
          <a:extLst>
            <a:ext uri="{FF2B5EF4-FFF2-40B4-BE49-F238E27FC236}">
              <a16:creationId xmlns:a16="http://schemas.microsoft.com/office/drawing/2014/main" xmlns="" id="{00000000-0008-0000-0E00-0000DC020000}"/>
            </a:ext>
          </a:extLst>
        </xdr:cNvPr>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124114</xdr:rowOff>
    </xdr:from>
    <xdr:ext cx="405111" cy="259045"/>
    <xdr:sp macro="" textlink="">
      <xdr:nvSpPr>
        <xdr:cNvPr id="733" name="n_1mainValue【児童館】&#10;有形固定資産減価償却率">
          <a:extLst>
            <a:ext uri="{FF2B5EF4-FFF2-40B4-BE49-F238E27FC236}">
              <a16:creationId xmlns:a16="http://schemas.microsoft.com/office/drawing/2014/main" xmlns="" id="{00000000-0008-0000-0E00-0000DD020000}"/>
            </a:ext>
          </a:extLst>
        </xdr:cNvPr>
        <xdr:cNvSpPr txBox="1"/>
      </xdr:nvSpPr>
      <xdr:spPr>
        <a:xfrm>
          <a:off x="152660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734" name="n_2mainValue【児童館】&#10;有形固定資産減価償却率">
          <a:extLst>
            <a:ext uri="{FF2B5EF4-FFF2-40B4-BE49-F238E27FC236}">
              <a16:creationId xmlns:a16="http://schemas.microsoft.com/office/drawing/2014/main" xmlns="" id="{00000000-0008-0000-0E00-0000DE020000}"/>
            </a:ext>
          </a:extLst>
        </xdr:cNvPr>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35" name="n_3mainValue【児童館】&#10;有形固定資産減価償却率">
          <a:extLst>
            <a:ext uri="{FF2B5EF4-FFF2-40B4-BE49-F238E27FC236}">
              <a16:creationId xmlns:a16="http://schemas.microsoft.com/office/drawing/2014/main" xmlns="" id="{00000000-0008-0000-0E00-0000DF020000}"/>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xmlns="" id="{00000000-0008-0000-0E00-0000E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xmlns="" id="{00000000-0008-0000-0E00-0000E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xmlns="" id="{00000000-0008-0000-0E00-0000E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xmlns="" id="{00000000-0008-0000-0E00-0000E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xmlns="" id="{00000000-0008-0000-0E00-0000E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xmlns="" id="{00000000-0008-0000-0E00-0000E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xmlns="" id="{00000000-0008-0000-0E00-0000E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xmlns="" id="{00000000-0008-0000-0E00-0000E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4" name="テキスト ボックス 743">
          <a:extLst>
            <a:ext uri="{FF2B5EF4-FFF2-40B4-BE49-F238E27FC236}">
              <a16:creationId xmlns:a16="http://schemas.microsoft.com/office/drawing/2014/main" xmlns="" id="{00000000-0008-0000-0E00-0000E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5" name="直線コネクタ 744">
          <a:extLst>
            <a:ext uri="{FF2B5EF4-FFF2-40B4-BE49-F238E27FC236}">
              <a16:creationId xmlns:a16="http://schemas.microsoft.com/office/drawing/2014/main" xmlns="" id="{00000000-0008-0000-0E00-0000E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6" name="直線コネクタ 745">
          <a:extLst>
            <a:ext uri="{FF2B5EF4-FFF2-40B4-BE49-F238E27FC236}">
              <a16:creationId xmlns:a16="http://schemas.microsoft.com/office/drawing/2014/main" xmlns="" id="{00000000-0008-0000-0E00-0000EA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7" name="テキスト ボックス 746">
          <a:extLst>
            <a:ext uri="{FF2B5EF4-FFF2-40B4-BE49-F238E27FC236}">
              <a16:creationId xmlns:a16="http://schemas.microsoft.com/office/drawing/2014/main" xmlns="" id="{00000000-0008-0000-0E00-0000EB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8" name="直線コネクタ 747">
          <a:extLst>
            <a:ext uri="{FF2B5EF4-FFF2-40B4-BE49-F238E27FC236}">
              <a16:creationId xmlns:a16="http://schemas.microsoft.com/office/drawing/2014/main" xmlns="" id="{00000000-0008-0000-0E00-0000EC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9" name="テキスト ボックス 748">
          <a:extLst>
            <a:ext uri="{FF2B5EF4-FFF2-40B4-BE49-F238E27FC236}">
              <a16:creationId xmlns:a16="http://schemas.microsoft.com/office/drawing/2014/main" xmlns="" id="{00000000-0008-0000-0E00-0000ED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0" name="直線コネクタ 749">
          <a:extLst>
            <a:ext uri="{FF2B5EF4-FFF2-40B4-BE49-F238E27FC236}">
              <a16:creationId xmlns:a16="http://schemas.microsoft.com/office/drawing/2014/main" xmlns="" id="{00000000-0008-0000-0E00-0000EE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1" name="テキスト ボックス 750">
          <a:extLst>
            <a:ext uri="{FF2B5EF4-FFF2-40B4-BE49-F238E27FC236}">
              <a16:creationId xmlns:a16="http://schemas.microsoft.com/office/drawing/2014/main" xmlns="" id="{00000000-0008-0000-0E00-0000EF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2" name="直線コネクタ 751">
          <a:extLst>
            <a:ext uri="{FF2B5EF4-FFF2-40B4-BE49-F238E27FC236}">
              <a16:creationId xmlns:a16="http://schemas.microsoft.com/office/drawing/2014/main" xmlns="" id="{00000000-0008-0000-0E00-0000F0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3" name="テキスト ボックス 752">
          <a:extLst>
            <a:ext uri="{FF2B5EF4-FFF2-40B4-BE49-F238E27FC236}">
              <a16:creationId xmlns:a16="http://schemas.microsoft.com/office/drawing/2014/main" xmlns="" id="{00000000-0008-0000-0E00-0000F1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4" name="直線コネクタ 753">
          <a:extLst>
            <a:ext uri="{FF2B5EF4-FFF2-40B4-BE49-F238E27FC236}">
              <a16:creationId xmlns:a16="http://schemas.microsoft.com/office/drawing/2014/main" xmlns="" id="{00000000-0008-0000-0E00-0000F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5" name="テキスト ボックス 754">
          <a:extLst>
            <a:ext uri="{FF2B5EF4-FFF2-40B4-BE49-F238E27FC236}">
              <a16:creationId xmlns:a16="http://schemas.microsoft.com/office/drawing/2014/main" xmlns="" id="{00000000-0008-0000-0E00-0000F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6" name="【児童館】&#10;一人当たり面積グラフ枠">
          <a:extLst>
            <a:ext uri="{FF2B5EF4-FFF2-40B4-BE49-F238E27FC236}">
              <a16:creationId xmlns:a16="http://schemas.microsoft.com/office/drawing/2014/main" xmlns="" id="{00000000-0008-0000-0E00-0000F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757" name="直線コネクタ 756">
          <a:extLst>
            <a:ext uri="{FF2B5EF4-FFF2-40B4-BE49-F238E27FC236}">
              <a16:creationId xmlns:a16="http://schemas.microsoft.com/office/drawing/2014/main" xmlns="" id="{00000000-0008-0000-0E00-0000F5020000}"/>
            </a:ext>
          </a:extLst>
        </xdr:cNvPr>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58" name="【児童館】&#10;一人当たり面積最小値テキスト">
          <a:extLst>
            <a:ext uri="{FF2B5EF4-FFF2-40B4-BE49-F238E27FC236}">
              <a16:creationId xmlns:a16="http://schemas.microsoft.com/office/drawing/2014/main" xmlns="" id="{00000000-0008-0000-0E00-0000F602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59" name="直線コネクタ 758">
          <a:extLst>
            <a:ext uri="{FF2B5EF4-FFF2-40B4-BE49-F238E27FC236}">
              <a16:creationId xmlns:a16="http://schemas.microsoft.com/office/drawing/2014/main" xmlns="" id="{00000000-0008-0000-0E00-0000F702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60" name="【児童館】&#10;一人当たり面積最大値テキスト">
          <a:extLst>
            <a:ext uri="{FF2B5EF4-FFF2-40B4-BE49-F238E27FC236}">
              <a16:creationId xmlns:a16="http://schemas.microsoft.com/office/drawing/2014/main" xmlns="" id="{00000000-0008-0000-0E00-0000F802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61" name="直線コネクタ 760">
          <a:extLst>
            <a:ext uri="{FF2B5EF4-FFF2-40B4-BE49-F238E27FC236}">
              <a16:creationId xmlns:a16="http://schemas.microsoft.com/office/drawing/2014/main" xmlns="" id="{00000000-0008-0000-0E00-0000F902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762" name="【児童館】&#10;一人当たり面積平均値テキスト">
          <a:extLst>
            <a:ext uri="{FF2B5EF4-FFF2-40B4-BE49-F238E27FC236}">
              <a16:creationId xmlns:a16="http://schemas.microsoft.com/office/drawing/2014/main" xmlns="" id="{00000000-0008-0000-0E00-0000FA020000}"/>
            </a:ext>
          </a:extLst>
        </xdr:cNvPr>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63" name="フローチャート: 判断 762">
          <a:extLst>
            <a:ext uri="{FF2B5EF4-FFF2-40B4-BE49-F238E27FC236}">
              <a16:creationId xmlns:a16="http://schemas.microsoft.com/office/drawing/2014/main" xmlns="" id="{00000000-0008-0000-0E00-0000FB020000}"/>
            </a:ext>
          </a:extLst>
        </xdr:cNvPr>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64" name="フローチャート: 判断 763">
          <a:extLst>
            <a:ext uri="{FF2B5EF4-FFF2-40B4-BE49-F238E27FC236}">
              <a16:creationId xmlns:a16="http://schemas.microsoft.com/office/drawing/2014/main" xmlns="" id="{00000000-0008-0000-0E00-0000FC020000}"/>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765" name="フローチャート: 判断 764">
          <a:extLst>
            <a:ext uri="{FF2B5EF4-FFF2-40B4-BE49-F238E27FC236}">
              <a16:creationId xmlns:a16="http://schemas.microsoft.com/office/drawing/2014/main" xmlns="" id="{00000000-0008-0000-0E00-0000FD020000}"/>
            </a:ext>
          </a:extLst>
        </xdr:cNvPr>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66" name="フローチャート: 判断 765">
          <a:extLst>
            <a:ext uri="{FF2B5EF4-FFF2-40B4-BE49-F238E27FC236}">
              <a16:creationId xmlns:a16="http://schemas.microsoft.com/office/drawing/2014/main" xmlns="" id="{00000000-0008-0000-0E00-0000FE020000}"/>
            </a:ext>
          </a:extLst>
        </xdr:cNvPr>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67" name="フローチャート: 判断 766">
          <a:extLst>
            <a:ext uri="{FF2B5EF4-FFF2-40B4-BE49-F238E27FC236}">
              <a16:creationId xmlns:a16="http://schemas.microsoft.com/office/drawing/2014/main" xmlns="" id="{00000000-0008-0000-0E00-0000FF020000}"/>
            </a:ext>
          </a:extLst>
        </xdr:cNvPr>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xmlns="" id="{00000000-0008-0000-0E00-00000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xmlns="" id="{00000000-0008-0000-0E00-00000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xmlns="" id="{00000000-0008-0000-0E00-00000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xmlns="" id="{00000000-0008-0000-0E00-00000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xmlns="" id="{00000000-0008-0000-0E00-00000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73" name="楕円 772">
          <a:extLst>
            <a:ext uri="{FF2B5EF4-FFF2-40B4-BE49-F238E27FC236}">
              <a16:creationId xmlns:a16="http://schemas.microsoft.com/office/drawing/2014/main" xmlns="" id="{00000000-0008-0000-0E00-000005030000}"/>
            </a:ext>
          </a:extLst>
        </xdr:cNvPr>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45738</xdr:rowOff>
    </xdr:from>
    <xdr:ext cx="469744" cy="259045"/>
    <xdr:sp macro="" textlink="">
      <xdr:nvSpPr>
        <xdr:cNvPr id="774" name="【児童館】&#10;一人当たり面積該当値テキスト">
          <a:extLst>
            <a:ext uri="{FF2B5EF4-FFF2-40B4-BE49-F238E27FC236}">
              <a16:creationId xmlns:a16="http://schemas.microsoft.com/office/drawing/2014/main" xmlns="" id="{00000000-0008-0000-0E00-000006030000}"/>
            </a:ext>
          </a:extLst>
        </xdr:cNvPr>
        <xdr:cNvSpPr txBox="1"/>
      </xdr:nvSpPr>
      <xdr:spPr>
        <a:xfrm>
          <a:off x="22199600"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75" name="楕円 774">
          <a:extLst>
            <a:ext uri="{FF2B5EF4-FFF2-40B4-BE49-F238E27FC236}">
              <a16:creationId xmlns:a16="http://schemas.microsoft.com/office/drawing/2014/main" xmlns="" id="{00000000-0008-0000-0E00-000007030000}"/>
            </a:ext>
          </a:extLst>
        </xdr:cNvPr>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776" name="直線コネクタ 775">
          <a:extLst>
            <a:ext uri="{FF2B5EF4-FFF2-40B4-BE49-F238E27FC236}">
              <a16:creationId xmlns:a16="http://schemas.microsoft.com/office/drawing/2014/main" xmlns="" id="{00000000-0008-0000-0E00-000008030000}"/>
            </a:ext>
          </a:extLst>
        </xdr:cNvPr>
        <xdr:cNvCxnSpPr/>
      </xdr:nvCxnSpPr>
      <xdr:spPr>
        <a:xfrm>
          <a:off x="21323300" y="14348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777" name="楕円 776">
          <a:extLst>
            <a:ext uri="{FF2B5EF4-FFF2-40B4-BE49-F238E27FC236}">
              <a16:creationId xmlns:a16="http://schemas.microsoft.com/office/drawing/2014/main" xmlns="" id="{00000000-0008-0000-0E00-000009030000}"/>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140970</xdr:rowOff>
    </xdr:to>
    <xdr:cxnSp macro="">
      <xdr:nvCxnSpPr>
        <xdr:cNvPr id="778" name="直線コネクタ 777">
          <a:extLst>
            <a:ext uri="{FF2B5EF4-FFF2-40B4-BE49-F238E27FC236}">
              <a16:creationId xmlns:a16="http://schemas.microsoft.com/office/drawing/2014/main" xmlns="" id="{00000000-0008-0000-0E00-00000A030000}"/>
            </a:ext>
          </a:extLst>
        </xdr:cNvPr>
        <xdr:cNvCxnSpPr/>
      </xdr:nvCxnSpPr>
      <xdr:spPr>
        <a:xfrm flipV="1">
          <a:off x="20434300" y="14348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79" name="楕円 778">
          <a:extLst>
            <a:ext uri="{FF2B5EF4-FFF2-40B4-BE49-F238E27FC236}">
              <a16:creationId xmlns:a16="http://schemas.microsoft.com/office/drawing/2014/main" xmlns="" id="{00000000-0008-0000-0E00-00000B030000}"/>
            </a:ext>
          </a:extLst>
        </xdr:cNvPr>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cxnSp macro="">
      <xdr:nvCxnSpPr>
        <xdr:cNvPr id="780" name="直線コネクタ 779">
          <a:extLst>
            <a:ext uri="{FF2B5EF4-FFF2-40B4-BE49-F238E27FC236}">
              <a16:creationId xmlns:a16="http://schemas.microsoft.com/office/drawing/2014/main" xmlns="" id="{00000000-0008-0000-0E00-00000C030000}"/>
            </a:ext>
          </a:extLst>
        </xdr:cNvPr>
        <xdr:cNvCxnSpPr/>
      </xdr:nvCxnSpPr>
      <xdr:spPr>
        <a:xfrm>
          <a:off x="19545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81" name="n_1aveValue【児童館】&#10;一人当たり面積">
          <a:extLst>
            <a:ext uri="{FF2B5EF4-FFF2-40B4-BE49-F238E27FC236}">
              <a16:creationId xmlns:a16="http://schemas.microsoft.com/office/drawing/2014/main" xmlns="" id="{00000000-0008-0000-0E00-00000D030000}"/>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82" name="n_2aveValue【児童館】&#10;一人当たり面積">
          <a:extLst>
            <a:ext uri="{FF2B5EF4-FFF2-40B4-BE49-F238E27FC236}">
              <a16:creationId xmlns:a16="http://schemas.microsoft.com/office/drawing/2014/main" xmlns="" id="{00000000-0008-0000-0E00-00000E030000}"/>
            </a:ext>
          </a:extLst>
        </xdr:cNvPr>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783" name="n_3aveValue【児童館】&#10;一人当たり面積">
          <a:extLst>
            <a:ext uri="{FF2B5EF4-FFF2-40B4-BE49-F238E27FC236}">
              <a16:creationId xmlns:a16="http://schemas.microsoft.com/office/drawing/2014/main" xmlns="" id="{00000000-0008-0000-0E00-00000F030000}"/>
            </a:ext>
          </a:extLst>
        </xdr:cNvPr>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784" name="n_4aveValue【児童館】&#10;一人当たり面積">
          <a:extLst>
            <a:ext uri="{FF2B5EF4-FFF2-40B4-BE49-F238E27FC236}">
              <a16:creationId xmlns:a16="http://schemas.microsoft.com/office/drawing/2014/main" xmlns="" id="{00000000-0008-0000-0E00-000010030000}"/>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160038</xdr:rowOff>
    </xdr:from>
    <xdr:ext cx="469744" cy="259045"/>
    <xdr:sp macro="" textlink="">
      <xdr:nvSpPr>
        <xdr:cNvPr id="785" name="n_1mainValue【児童館】&#10;一人当たり面積">
          <a:extLst>
            <a:ext uri="{FF2B5EF4-FFF2-40B4-BE49-F238E27FC236}">
              <a16:creationId xmlns:a16="http://schemas.microsoft.com/office/drawing/2014/main" xmlns="" id="{00000000-0008-0000-0E00-000011030000}"/>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86" name="n_2mainValue【児童館】&#10;一人当たり面積">
          <a:extLst>
            <a:ext uri="{FF2B5EF4-FFF2-40B4-BE49-F238E27FC236}">
              <a16:creationId xmlns:a16="http://schemas.microsoft.com/office/drawing/2014/main" xmlns="" id="{00000000-0008-0000-0E00-00001203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87" name="n_3mainValue【児童館】&#10;一人当たり面積">
          <a:extLst>
            <a:ext uri="{FF2B5EF4-FFF2-40B4-BE49-F238E27FC236}">
              <a16:creationId xmlns:a16="http://schemas.microsoft.com/office/drawing/2014/main" xmlns="" id="{00000000-0008-0000-0E00-000013030000}"/>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8" name="正方形/長方形 787">
          <a:extLst>
            <a:ext uri="{FF2B5EF4-FFF2-40B4-BE49-F238E27FC236}">
              <a16:creationId xmlns:a16="http://schemas.microsoft.com/office/drawing/2014/main" xmlns="" id="{00000000-0008-0000-0E00-00001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9" name="正方形/長方形 788">
          <a:extLst>
            <a:ext uri="{FF2B5EF4-FFF2-40B4-BE49-F238E27FC236}">
              <a16:creationId xmlns:a16="http://schemas.microsoft.com/office/drawing/2014/main" xmlns="" id="{00000000-0008-0000-0E00-00001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0" name="正方形/長方形 789">
          <a:extLst>
            <a:ext uri="{FF2B5EF4-FFF2-40B4-BE49-F238E27FC236}">
              <a16:creationId xmlns:a16="http://schemas.microsoft.com/office/drawing/2014/main" xmlns="" id="{00000000-0008-0000-0E00-00001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1" name="正方形/長方形 790">
          <a:extLst>
            <a:ext uri="{FF2B5EF4-FFF2-40B4-BE49-F238E27FC236}">
              <a16:creationId xmlns:a16="http://schemas.microsoft.com/office/drawing/2014/main" xmlns="" id="{00000000-0008-0000-0E00-00001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2" name="正方形/長方形 791">
          <a:extLst>
            <a:ext uri="{FF2B5EF4-FFF2-40B4-BE49-F238E27FC236}">
              <a16:creationId xmlns:a16="http://schemas.microsoft.com/office/drawing/2014/main" xmlns="" id="{00000000-0008-0000-0E00-00001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3" name="正方形/長方形 792">
          <a:extLst>
            <a:ext uri="{FF2B5EF4-FFF2-40B4-BE49-F238E27FC236}">
              <a16:creationId xmlns:a16="http://schemas.microsoft.com/office/drawing/2014/main" xmlns="" id="{00000000-0008-0000-0E00-00001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4" name="正方形/長方形 793">
          <a:extLst>
            <a:ext uri="{FF2B5EF4-FFF2-40B4-BE49-F238E27FC236}">
              <a16:creationId xmlns:a16="http://schemas.microsoft.com/office/drawing/2014/main" xmlns="" id="{00000000-0008-0000-0E00-00001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正方形/長方形 794">
          <a:extLst>
            <a:ext uri="{FF2B5EF4-FFF2-40B4-BE49-F238E27FC236}">
              <a16:creationId xmlns:a16="http://schemas.microsoft.com/office/drawing/2014/main" xmlns="" id="{00000000-0008-0000-0E00-00001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6" name="テキスト ボックス 795">
          <a:extLst>
            <a:ext uri="{FF2B5EF4-FFF2-40B4-BE49-F238E27FC236}">
              <a16:creationId xmlns:a16="http://schemas.microsoft.com/office/drawing/2014/main" xmlns="" id="{00000000-0008-0000-0E00-00001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7" name="直線コネクタ 796">
          <a:extLst>
            <a:ext uri="{FF2B5EF4-FFF2-40B4-BE49-F238E27FC236}">
              <a16:creationId xmlns:a16="http://schemas.microsoft.com/office/drawing/2014/main" xmlns="" id="{00000000-0008-0000-0E00-00001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xmlns="" id="{00000000-0008-0000-0E00-00001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9" name="直線コネクタ 798">
          <a:extLst>
            <a:ext uri="{FF2B5EF4-FFF2-40B4-BE49-F238E27FC236}">
              <a16:creationId xmlns:a16="http://schemas.microsoft.com/office/drawing/2014/main" xmlns="" id="{00000000-0008-0000-0E00-00001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xmlns="" id="{00000000-0008-0000-0E00-00002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1" name="直線コネクタ 800">
          <a:extLst>
            <a:ext uri="{FF2B5EF4-FFF2-40B4-BE49-F238E27FC236}">
              <a16:creationId xmlns:a16="http://schemas.microsoft.com/office/drawing/2014/main" xmlns="" id="{00000000-0008-0000-0E00-00002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2" name="テキスト ボックス 801">
          <a:extLst>
            <a:ext uri="{FF2B5EF4-FFF2-40B4-BE49-F238E27FC236}">
              <a16:creationId xmlns:a16="http://schemas.microsoft.com/office/drawing/2014/main" xmlns="" id="{00000000-0008-0000-0E00-00002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3" name="直線コネクタ 802">
          <a:extLst>
            <a:ext uri="{FF2B5EF4-FFF2-40B4-BE49-F238E27FC236}">
              <a16:creationId xmlns:a16="http://schemas.microsoft.com/office/drawing/2014/main" xmlns="" id="{00000000-0008-0000-0E00-00002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4" name="テキスト ボックス 803">
          <a:extLst>
            <a:ext uri="{FF2B5EF4-FFF2-40B4-BE49-F238E27FC236}">
              <a16:creationId xmlns:a16="http://schemas.microsoft.com/office/drawing/2014/main" xmlns="" id="{00000000-0008-0000-0E00-00002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5" name="直線コネクタ 804">
          <a:extLst>
            <a:ext uri="{FF2B5EF4-FFF2-40B4-BE49-F238E27FC236}">
              <a16:creationId xmlns:a16="http://schemas.microsoft.com/office/drawing/2014/main" xmlns="" id="{00000000-0008-0000-0E00-00002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6" name="テキスト ボックス 805">
          <a:extLst>
            <a:ext uri="{FF2B5EF4-FFF2-40B4-BE49-F238E27FC236}">
              <a16:creationId xmlns:a16="http://schemas.microsoft.com/office/drawing/2014/main" xmlns="" id="{00000000-0008-0000-0E00-00002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7" name="直線コネクタ 806">
          <a:extLst>
            <a:ext uri="{FF2B5EF4-FFF2-40B4-BE49-F238E27FC236}">
              <a16:creationId xmlns:a16="http://schemas.microsoft.com/office/drawing/2014/main" xmlns="" id="{00000000-0008-0000-0E00-00002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8" name="テキスト ボックス 807">
          <a:extLst>
            <a:ext uri="{FF2B5EF4-FFF2-40B4-BE49-F238E27FC236}">
              <a16:creationId xmlns:a16="http://schemas.microsoft.com/office/drawing/2014/main" xmlns="" id="{00000000-0008-0000-0E00-00002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9" name="直線コネクタ 808">
          <a:extLst>
            <a:ext uri="{FF2B5EF4-FFF2-40B4-BE49-F238E27FC236}">
              <a16:creationId xmlns:a16="http://schemas.microsoft.com/office/drawing/2014/main" xmlns="" id="{00000000-0008-0000-0E00-00002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0" name="テキスト ボックス 809">
          <a:extLst>
            <a:ext uri="{FF2B5EF4-FFF2-40B4-BE49-F238E27FC236}">
              <a16:creationId xmlns:a16="http://schemas.microsoft.com/office/drawing/2014/main" xmlns="" id="{00000000-0008-0000-0E00-00002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1" name="直線コネクタ 810">
          <a:extLst>
            <a:ext uri="{FF2B5EF4-FFF2-40B4-BE49-F238E27FC236}">
              <a16:creationId xmlns:a16="http://schemas.microsoft.com/office/drawing/2014/main" xmlns="" id="{00000000-0008-0000-0E00-00002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公民館】&#10;有形固定資産減価償却率グラフ枠">
          <a:extLst>
            <a:ext uri="{FF2B5EF4-FFF2-40B4-BE49-F238E27FC236}">
              <a16:creationId xmlns:a16="http://schemas.microsoft.com/office/drawing/2014/main" xmlns="" id="{00000000-0008-0000-0E00-00002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813" name="直線コネクタ 812">
          <a:extLst>
            <a:ext uri="{FF2B5EF4-FFF2-40B4-BE49-F238E27FC236}">
              <a16:creationId xmlns:a16="http://schemas.microsoft.com/office/drawing/2014/main" xmlns="" id="{00000000-0008-0000-0E00-00002D030000}"/>
            </a:ext>
          </a:extLst>
        </xdr:cNvPr>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814" name="【公民館】&#10;有形固定資産減価償却率最小値テキスト">
          <a:extLst>
            <a:ext uri="{FF2B5EF4-FFF2-40B4-BE49-F238E27FC236}">
              <a16:creationId xmlns:a16="http://schemas.microsoft.com/office/drawing/2014/main" xmlns="" id="{00000000-0008-0000-0E00-00002E030000}"/>
            </a:ext>
          </a:extLst>
        </xdr:cNvPr>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815" name="直線コネクタ 814">
          <a:extLst>
            <a:ext uri="{FF2B5EF4-FFF2-40B4-BE49-F238E27FC236}">
              <a16:creationId xmlns:a16="http://schemas.microsoft.com/office/drawing/2014/main" xmlns="" id="{00000000-0008-0000-0E00-00002F030000}"/>
            </a:ext>
          </a:extLst>
        </xdr:cNvPr>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16" name="【公民館】&#10;有形固定資産減価償却率最大値テキスト">
          <a:extLst>
            <a:ext uri="{FF2B5EF4-FFF2-40B4-BE49-F238E27FC236}">
              <a16:creationId xmlns:a16="http://schemas.microsoft.com/office/drawing/2014/main" xmlns="" id="{00000000-0008-0000-0E00-000030030000}"/>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17" name="直線コネクタ 816">
          <a:extLst>
            <a:ext uri="{FF2B5EF4-FFF2-40B4-BE49-F238E27FC236}">
              <a16:creationId xmlns:a16="http://schemas.microsoft.com/office/drawing/2014/main" xmlns="" id="{00000000-0008-0000-0E00-000031030000}"/>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818" name="【公民館】&#10;有形固定資産減価償却率平均値テキスト">
          <a:extLst>
            <a:ext uri="{FF2B5EF4-FFF2-40B4-BE49-F238E27FC236}">
              <a16:creationId xmlns:a16="http://schemas.microsoft.com/office/drawing/2014/main" xmlns="" id="{00000000-0008-0000-0E00-000032030000}"/>
            </a:ext>
          </a:extLst>
        </xdr:cNvPr>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819" name="フローチャート: 判断 818">
          <a:extLst>
            <a:ext uri="{FF2B5EF4-FFF2-40B4-BE49-F238E27FC236}">
              <a16:creationId xmlns:a16="http://schemas.microsoft.com/office/drawing/2014/main" xmlns="" id="{00000000-0008-0000-0E00-000033030000}"/>
            </a:ext>
          </a:extLst>
        </xdr:cNvPr>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820" name="フローチャート: 判断 819">
          <a:extLst>
            <a:ext uri="{FF2B5EF4-FFF2-40B4-BE49-F238E27FC236}">
              <a16:creationId xmlns:a16="http://schemas.microsoft.com/office/drawing/2014/main" xmlns="" id="{00000000-0008-0000-0E00-000034030000}"/>
            </a:ext>
          </a:extLst>
        </xdr:cNvPr>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21" name="フローチャート: 判断 820">
          <a:extLst>
            <a:ext uri="{FF2B5EF4-FFF2-40B4-BE49-F238E27FC236}">
              <a16:creationId xmlns:a16="http://schemas.microsoft.com/office/drawing/2014/main" xmlns="" id="{00000000-0008-0000-0E00-000035030000}"/>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822" name="フローチャート: 判断 821">
          <a:extLst>
            <a:ext uri="{FF2B5EF4-FFF2-40B4-BE49-F238E27FC236}">
              <a16:creationId xmlns:a16="http://schemas.microsoft.com/office/drawing/2014/main" xmlns="" id="{00000000-0008-0000-0E00-000036030000}"/>
            </a:ext>
          </a:extLst>
        </xdr:cNvPr>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823" name="フローチャート: 判断 822">
          <a:extLst>
            <a:ext uri="{FF2B5EF4-FFF2-40B4-BE49-F238E27FC236}">
              <a16:creationId xmlns:a16="http://schemas.microsoft.com/office/drawing/2014/main" xmlns="" id="{00000000-0008-0000-0E00-000037030000}"/>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xmlns="" id="{00000000-0008-0000-0E00-00003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xmlns="" id="{00000000-0008-0000-0E00-00003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xmlns="" id="{00000000-0008-0000-0E00-00003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00000000-0008-0000-0E00-00003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00000000-0008-0000-0E00-00003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98879</xdr:rowOff>
    </xdr:from>
    <xdr:to>
      <xdr:col>85</xdr:col>
      <xdr:colOff>177800</xdr:colOff>
      <xdr:row>101</xdr:row>
      <xdr:rowOff>29029</xdr:rowOff>
    </xdr:to>
    <xdr:sp macro="" textlink="">
      <xdr:nvSpPr>
        <xdr:cNvPr id="829" name="楕円 828">
          <a:extLst>
            <a:ext uri="{FF2B5EF4-FFF2-40B4-BE49-F238E27FC236}">
              <a16:creationId xmlns:a16="http://schemas.microsoft.com/office/drawing/2014/main" xmlns="" id="{00000000-0008-0000-0E00-00003D030000}"/>
            </a:ext>
          </a:extLst>
        </xdr:cNvPr>
        <xdr:cNvSpPr/>
      </xdr:nvSpPr>
      <xdr:spPr>
        <a:xfrm>
          <a:off x="162687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51906</xdr:rowOff>
    </xdr:from>
    <xdr:ext cx="405111" cy="259045"/>
    <xdr:sp macro="" textlink="">
      <xdr:nvSpPr>
        <xdr:cNvPr id="830" name="【公民館】&#10;有形固定資産減価償却率該当値テキスト">
          <a:extLst>
            <a:ext uri="{FF2B5EF4-FFF2-40B4-BE49-F238E27FC236}">
              <a16:creationId xmlns:a16="http://schemas.microsoft.com/office/drawing/2014/main" xmlns="" id="{00000000-0008-0000-0E00-00003E030000}"/>
            </a:ext>
          </a:extLst>
        </xdr:cNvPr>
        <xdr:cNvSpPr txBox="1"/>
      </xdr:nvSpPr>
      <xdr:spPr>
        <a:xfrm>
          <a:off x="16357600" y="1719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831" name="楕円 830">
          <a:extLst>
            <a:ext uri="{FF2B5EF4-FFF2-40B4-BE49-F238E27FC236}">
              <a16:creationId xmlns:a16="http://schemas.microsoft.com/office/drawing/2014/main" xmlns="" id="{00000000-0008-0000-0E00-00003F030000}"/>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149679</xdr:rowOff>
    </xdr:from>
    <xdr:to>
      <xdr:col>85</xdr:col>
      <xdr:colOff>127000</xdr:colOff>
      <xdr:row>105</xdr:row>
      <xdr:rowOff>133350</xdr:rowOff>
    </xdr:to>
    <xdr:cxnSp macro="">
      <xdr:nvCxnSpPr>
        <xdr:cNvPr id="832" name="直線コネクタ 831">
          <a:extLst>
            <a:ext uri="{FF2B5EF4-FFF2-40B4-BE49-F238E27FC236}">
              <a16:creationId xmlns:a16="http://schemas.microsoft.com/office/drawing/2014/main" xmlns="" id="{00000000-0008-0000-0E00-000040030000}"/>
            </a:ext>
          </a:extLst>
        </xdr:cNvPr>
        <xdr:cNvCxnSpPr/>
      </xdr:nvCxnSpPr>
      <xdr:spPr>
        <a:xfrm flipV="1">
          <a:off x="15481300" y="17294679"/>
          <a:ext cx="838200" cy="84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44994</xdr:rowOff>
    </xdr:from>
    <xdr:to>
      <xdr:col>76</xdr:col>
      <xdr:colOff>165100</xdr:colOff>
      <xdr:row>105</xdr:row>
      <xdr:rowOff>146594</xdr:rowOff>
    </xdr:to>
    <xdr:sp macro="" textlink="">
      <xdr:nvSpPr>
        <xdr:cNvPr id="833" name="楕円 832">
          <a:extLst>
            <a:ext uri="{FF2B5EF4-FFF2-40B4-BE49-F238E27FC236}">
              <a16:creationId xmlns:a16="http://schemas.microsoft.com/office/drawing/2014/main" xmlns="" id="{00000000-0008-0000-0E00-000041030000}"/>
            </a:ext>
          </a:extLst>
        </xdr:cNvPr>
        <xdr:cNvSpPr/>
      </xdr:nvSpPr>
      <xdr:spPr>
        <a:xfrm>
          <a:off x="14541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95794</xdr:rowOff>
    </xdr:from>
    <xdr:to>
      <xdr:col>81</xdr:col>
      <xdr:colOff>50800</xdr:colOff>
      <xdr:row>105</xdr:row>
      <xdr:rowOff>133350</xdr:rowOff>
    </xdr:to>
    <xdr:cxnSp macro="">
      <xdr:nvCxnSpPr>
        <xdr:cNvPr id="834" name="直線コネクタ 833">
          <a:extLst>
            <a:ext uri="{FF2B5EF4-FFF2-40B4-BE49-F238E27FC236}">
              <a16:creationId xmlns:a16="http://schemas.microsoft.com/office/drawing/2014/main" xmlns="" id="{00000000-0008-0000-0E00-000042030000}"/>
            </a:ext>
          </a:extLst>
        </xdr:cNvPr>
        <xdr:cNvCxnSpPr/>
      </xdr:nvCxnSpPr>
      <xdr:spPr>
        <a:xfrm>
          <a:off x="14592300" y="180980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9071</xdr:rowOff>
    </xdr:from>
    <xdr:to>
      <xdr:col>72</xdr:col>
      <xdr:colOff>38100</xdr:colOff>
      <xdr:row>105</xdr:row>
      <xdr:rowOff>110671</xdr:rowOff>
    </xdr:to>
    <xdr:sp macro="" textlink="">
      <xdr:nvSpPr>
        <xdr:cNvPr id="835" name="楕円 834">
          <a:extLst>
            <a:ext uri="{FF2B5EF4-FFF2-40B4-BE49-F238E27FC236}">
              <a16:creationId xmlns:a16="http://schemas.microsoft.com/office/drawing/2014/main" xmlns="" id="{00000000-0008-0000-0E00-000043030000}"/>
            </a:ext>
          </a:extLst>
        </xdr:cNvPr>
        <xdr:cNvSpPr/>
      </xdr:nvSpPr>
      <xdr:spPr>
        <a:xfrm>
          <a:off x="13652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59871</xdr:rowOff>
    </xdr:from>
    <xdr:to>
      <xdr:col>76</xdr:col>
      <xdr:colOff>114300</xdr:colOff>
      <xdr:row>105</xdr:row>
      <xdr:rowOff>95794</xdr:rowOff>
    </xdr:to>
    <xdr:cxnSp macro="">
      <xdr:nvCxnSpPr>
        <xdr:cNvPr id="836" name="直線コネクタ 835">
          <a:extLst>
            <a:ext uri="{FF2B5EF4-FFF2-40B4-BE49-F238E27FC236}">
              <a16:creationId xmlns:a16="http://schemas.microsoft.com/office/drawing/2014/main" xmlns="" id="{00000000-0008-0000-0E00-000044030000}"/>
            </a:ext>
          </a:extLst>
        </xdr:cNvPr>
        <xdr:cNvCxnSpPr/>
      </xdr:nvCxnSpPr>
      <xdr:spPr>
        <a:xfrm>
          <a:off x="13703300" y="180621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122300</xdr:rowOff>
    </xdr:from>
    <xdr:ext cx="405111" cy="259045"/>
    <xdr:sp macro="" textlink="">
      <xdr:nvSpPr>
        <xdr:cNvPr id="837" name="n_1aveValue【公民館】&#10;有形固定資産減価償却率">
          <a:extLst>
            <a:ext uri="{FF2B5EF4-FFF2-40B4-BE49-F238E27FC236}">
              <a16:creationId xmlns:a16="http://schemas.microsoft.com/office/drawing/2014/main" xmlns="" id="{00000000-0008-0000-0E00-000045030000}"/>
            </a:ext>
          </a:extLst>
        </xdr:cNvPr>
        <xdr:cNvSpPr txBox="1"/>
      </xdr:nvSpPr>
      <xdr:spPr>
        <a:xfrm>
          <a:off x="152660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838" name="n_2aveValue【公民館】&#10;有形固定資産減価償却率">
          <a:extLst>
            <a:ext uri="{FF2B5EF4-FFF2-40B4-BE49-F238E27FC236}">
              <a16:creationId xmlns:a16="http://schemas.microsoft.com/office/drawing/2014/main" xmlns="" id="{00000000-0008-0000-0E00-000046030000}"/>
            </a:ext>
          </a:extLst>
        </xdr:cNvPr>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105971</xdr:rowOff>
    </xdr:from>
    <xdr:ext cx="405111" cy="259045"/>
    <xdr:sp macro="" textlink="">
      <xdr:nvSpPr>
        <xdr:cNvPr id="839" name="n_3aveValue【公民館】&#10;有形固定資産減価償却率">
          <a:extLst>
            <a:ext uri="{FF2B5EF4-FFF2-40B4-BE49-F238E27FC236}">
              <a16:creationId xmlns:a16="http://schemas.microsoft.com/office/drawing/2014/main" xmlns="" id="{00000000-0008-0000-0E00-000047030000}"/>
            </a:ext>
          </a:extLst>
        </xdr:cNvPr>
        <xdr:cNvSpPr txBox="1"/>
      </xdr:nvSpPr>
      <xdr:spPr>
        <a:xfrm>
          <a:off x="13500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840" name="n_4aveValue【公民館】&#10;有形固定資産減価償却率">
          <a:extLst>
            <a:ext uri="{FF2B5EF4-FFF2-40B4-BE49-F238E27FC236}">
              <a16:creationId xmlns:a16="http://schemas.microsoft.com/office/drawing/2014/main" xmlns="" id="{00000000-0008-0000-0E00-000048030000}"/>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841" name="n_1mainValue【公民館】&#10;有形固定資産減価償却率">
          <a:extLst>
            <a:ext uri="{FF2B5EF4-FFF2-40B4-BE49-F238E27FC236}">
              <a16:creationId xmlns:a16="http://schemas.microsoft.com/office/drawing/2014/main" xmlns="" id="{00000000-0008-0000-0E00-000049030000}"/>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137721</xdr:rowOff>
    </xdr:from>
    <xdr:ext cx="405111" cy="259045"/>
    <xdr:sp macro="" textlink="">
      <xdr:nvSpPr>
        <xdr:cNvPr id="842" name="n_2mainValue【公民館】&#10;有形固定資産減価償却率">
          <a:extLst>
            <a:ext uri="{FF2B5EF4-FFF2-40B4-BE49-F238E27FC236}">
              <a16:creationId xmlns:a16="http://schemas.microsoft.com/office/drawing/2014/main" xmlns="" id="{00000000-0008-0000-0E00-00004A030000}"/>
            </a:ext>
          </a:extLst>
        </xdr:cNvPr>
        <xdr:cNvSpPr txBox="1"/>
      </xdr:nvSpPr>
      <xdr:spPr>
        <a:xfrm>
          <a:off x="14389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101798</xdr:rowOff>
    </xdr:from>
    <xdr:ext cx="405111" cy="259045"/>
    <xdr:sp macro="" textlink="">
      <xdr:nvSpPr>
        <xdr:cNvPr id="843" name="n_3mainValue【公民館】&#10;有形固定資産減価償却率">
          <a:extLst>
            <a:ext uri="{FF2B5EF4-FFF2-40B4-BE49-F238E27FC236}">
              <a16:creationId xmlns:a16="http://schemas.microsoft.com/office/drawing/2014/main" xmlns="" id="{00000000-0008-0000-0E00-00004B030000}"/>
            </a:ext>
          </a:extLst>
        </xdr:cNvPr>
        <xdr:cNvSpPr txBox="1"/>
      </xdr:nvSpPr>
      <xdr:spPr>
        <a:xfrm>
          <a:off x="13500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4" name="正方形/長方形 843">
          <a:extLst>
            <a:ext uri="{FF2B5EF4-FFF2-40B4-BE49-F238E27FC236}">
              <a16:creationId xmlns:a16="http://schemas.microsoft.com/office/drawing/2014/main" xmlns="" id="{00000000-0008-0000-0E00-00004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5" name="正方形/長方形 844">
          <a:extLst>
            <a:ext uri="{FF2B5EF4-FFF2-40B4-BE49-F238E27FC236}">
              <a16:creationId xmlns:a16="http://schemas.microsoft.com/office/drawing/2014/main" xmlns="" id="{00000000-0008-0000-0E00-00004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6" name="正方形/長方形 845">
          <a:extLst>
            <a:ext uri="{FF2B5EF4-FFF2-40B4-BE49-F238E27FC236}">
              <a16:creationId xmlns:a16="http://schemas.microsoft.com/office/drawing/2014/main" xmlns="" id="{00000000-0008-0000-0E00-00004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7" name="正方形/長方形 846">
          <a:extLst>
            <a:ext uri="{FF2B5EF4-FFF2-40B4-BE49-F238E27FC236}">
              <a16:creationId xmlns:a16="http://schemas.microsoft.com/office/drawing/2014/main" xmlns="" id="{00000000-0008-0000-0E00-00004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8" name="正方形/長方形 847">
          <a:extLst>
            <a:ext uri="{FF2B5EF4-FFF2-40B4-BE49-F238E27FC236}">
              <a16:creationId xmlns:a16="http://schemas.microsoft.com/office/drawing/2014/main" xmlns="" id="{00000000-0008-0000-0E00-00005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9" name="正方形/長方形 848">
          <a:extLst>
            <a:ext uri="{FF2B5EF4-FFF2-40B4-BE49-F238E27FC236}">
              <a16:creationId xmlns:a16="http://schemas.microsoft.com/office/drawing/2014/main" xmlns="" id="{00000000-0008-0000-0E00-00005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0" name="正方形/長方形 849">
          <a:extLst>
            <a:ext uri="{FF2B5EF4-FFF2-40B4-BE49-F238E27FC236}">
              <a16:creationId xmlns:a16="http://schemas.microsoft.com/office/drawing/2014/main" xmlns="" id="{00000000-0008-0000-0E00-00005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1" name="正方形/長方形 850">
          <a:extLst>
            <a:ext uri="{FF2B5EF4-FFF2-40B4-BE49-F238E27FC236}">
              <a16:creationId xmlns:a16="http://schemas.microsoft.com/office/drawing/2014/main" xmlns="" id="{00000000-0008-0000-0E00-00005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2" name="テキスト ボックス 851">
          <a:extLst>
            <a:ext uri="{FF2B5EF4-FFF2-40B4-BE49-F238E27FC236}">
              <a16:creationId xmlns:a16="http://schemas.microsoft.com/office/drawing/2014/main" xmlns="" id="{00000000-0008-0000-0E00-00005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3" name="直線コネクタ 852">
          <a:extLst>
            <a:ext uri="{FF2B5EF4-FFF2-40B4-BE49-F238E27FC236}">
              <a16:creationId xmlns:a16="http://schemas.microsoft.com/office/drawing/2014/main" xmlns="" id="{00000000-0008-0000-0E00-00005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4" name="直線コネクタ 853">
          <a:extLst>
            <a:ext uri="{FF2B5EF4-FFF2-40B4-BE49-F238E27FC236}">
              <a16:creationId xmlns:a16="http://schemas.microsoft.com/office/drawing/2014/main" xmlns="" id="{00000000-0008-0000-0E00-000056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5" name="テキスト ボックス 854">
          <a:extLst>
            <a:ext uri="{FF2B5EF4-FFF2-40B4-BE49-F238E27FC236}">
              <a16:creationId xmlns:a16="http://schemas.microsoft.com/office/drawing/2014/main" xmlns="" id="{00000000-0008-0000-0E00-000057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6" name="直線コネクタ 855">
          <a:extLst>
            <a:ext uri="{FF2B5EF4-FFF2-40B4-BE49-F238E27FC236}">
              <a16:creationId xmlns:a16="http://schemas.microsoft.com/office/drawing/2014/main" xmlns="" id="{00000000-0008-0000-0E00-000058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7" name="テキスト ボックス 856">
          <a:extLst>
            <a:ext uri="{FF2B5EF4-FFF2-40B4-BE49-F238E27FC236}">
              <a16:creationId xmlns:a16="http://schemas.microsoft.com/office/drawing/2014/main" xmlns="" id="{00000000-0008-0000-0E00-000059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8" name="直線コネクタ 857">
          <a:extLst>
            <a:ext uri="{FF2B5EF4-FFF2-40B4-BE49-F238E27FC236}">
              <a16:creationId xmlns:a16="http://schemas.microsoft.com/office/drawing/2014/main" xmlns="" id="{00000000-0008-0000-0E00-00005A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9" name="テキスト ボックス 858">
          <a:extLst>
            <a:ext uri="{FF2B5EF4-FFF2-40B4-BE49-F238E27FC236}">
              <a16:creationId xmlns:a16="http://schemas.microsoft.com/office/drawing/2014/main" xmlns="" id="{00000000-0008-0000-0E00-00005B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0" name="直線コネクタ 859">
          <a:extLst>
            <a:ext uri="{FF2B5EF4-FFF2-40B4-BE49-F238E27FC236}">
              <a16:creationId xmlns:a16="http://schemas.microsoft.com/office/drawing/2014/main" xmlns="" id="{00000000-0008-0000-0E00-00005C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1" name="テキスト ボックス 860">
          <a:extLst>
            <a:ext uri="{FF2B5EF4-FFF2-40B4-BE49-F238E27FC236}">
              <a16:creationId xmlns:a16="http://schemas.microsoft.com/office/drawing/2014/main" xmlns="" id="{00000000-0008-0000-0E00-00005D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2" name="直線コネクタ 861">
          <a:extLst>
            <a:ext uri="{FF2B5EF4-FFF2-40B4-BE49-F238E27FC236}">
              <a16:creationId xmlns:a16="http://schemas.microsoft.com/office/drawing/2014/main" xmlns="" id="{00000000-0008-0000-0E00-00005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3" name="テキスト ボックス 862">
          <a:extLst>
            <a:ext uri="{FF2B5EF4-FFF2-40B4-BE49-F238E27FC236}">
              <a16:creationId xmlns:a16="http://schemas.microsoft.com/office/drawing/2014/main" xmlns="" id="{00000000-0008-0000-0E00-00005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4" name="【公民館】&#10;一人当たり面積グラフ枠">
          <a:extLst>
            <a:ext uri="{FF2B5EF4-FFF2-40B4-BE49-F238E27FC236}">
              <a16:creationId xmlns:a16="http://schemas.microsoft.com/office/drawing/2014/main" xmlns="" id="{00000000-0008-0000-0E00-00006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865" name="直線コネクタ 864">
          <a:extLst>
            <a:ext uri="{FF2B5EF4-FFF2-40B4-BE49-F238E27FC236}">
              <a16:creationId xmlns:a16="http://schemas.microsoft.com/office/drawing/2014/main" xmlns="" id="{00000000-0008-0000-0E00-000061030000}"/>
            </a:ext>
          </a:extLst>
        </xdr:cNvPr>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66" name="【公民館】&#10;一人当たり面積最小値テキスト">
          <a:extLst>
            <a:ext uri="{FF2B5EF4-FFF2-40B4-BE49-F238E27FC236}">
              <a16:creationId xmlns:a16="http://schemas.microsoft.com/office/drawing/2014/main" xmlns="" id="{00000000-0008-0000-0E00-000062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67" name="直線コネクタ 866">
          <a:extLst>
            <a:ext uri="{FF2B5EF4-FFF2-40B4-BE49-F238E27FC236}">
              <a16:creationId xmlns:a16="http://schemas.microsoft.com/office/drawing/2014/main" xmlns="" id="{00000000-0008-0000-0E00-000063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868" name="【公民館】&#10;一人当たり面積最大値テキスト">
          <a:extLst>
            <a:ext uri="{FF2B5EF4-FFF2-40B4-BE49-F238E27FC236}">
              <a16:creationId xmlns:a16="http://schemas.microsoft.com/office/drawing/2014/main" xmlns="" id="{00000000-0008-0000-0E00-000064030000}"/>
            </a:ext>
          </a:extLst>
        </xdr:cNvPr>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869" name="直線コネクタ 868">
          <a:extLst>
            <a:ext uri="{FF2B5EF4-FFF2-40B4-BE49-F238E27FC236}">
              <a16:creationId xmlns:a16="http://schemas.microsoft.com/office/drawing/2014/main" xmlns="" id="{00000000-0008-0000-0E00-000065030000}"/>
            </a:ext>
          </a:extLst>
        </xdr:cNvPr>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10685</xdr:rowOff>
    </xdr:from>
    <xdr:ext cx="469744" cy="259045"/>
    <xdr:sp macro="" textlink="">
      <xdr:nvSpPr>
        <xdr:cNvPr id="870" name="【公民館】&#10;一人当たり面積平均値テキスト">
          <a:extLst>
            <a:ext uri="{FF2B5EF4-FFF2-40B4-BE49-F238E27FC236}">
              <a16:creationId xmlns:a16="http://schemas.microsoft.com/office/drawing/2014/main" xmlns="" id="{00000000-0008-0000-0E00-000066030000}"/>
            </a:ext>
          </a:extLst>
        </xdr:cNvPr>
        <xdr:cNvSpPr txBox="1"/>
      </xdr:nvSpPr>
      <xdr:spPr>
        <a:xfrm>
          <a:off x="22199600" y="1818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871" name="フローチャート: 判断 870">
          <a:extLst>
            <a:ext uri="{FF2B5EF4-FFF2-40B4-BE49-F238E27FC236}">
              <a16:creationId xmlns:a16="http://schemas.microsoft.com/office/drawing/2014/main" xmlns="" id="{00000000-0008-0000-0E00-000067030000}"/>
            </a:ext>
          </a:extLst>
        </xdr:cNvPr>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872" name="フローチャート: 判断 871">
          <a:extLst>
            <a:ext uri="{FF2B5EF4-FFF2-40B4-BE49-F238E27FC236}">
              <a16:creationId xmlns:a16="http://schemas.microsoft.com/office/drawing/2014/main" xmlns="" id="{00000000-0008-0000-0E00-000068030000}"/>
            </a:ext>
          </a:extLst>
        </xdr:cNvPr>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73" name="フローチャート: 判断 872">
          <a:extLst>
            <a:ext uri="{FF2B5EF4-FFF2-40B4-BE49-F238E27FC236}">
              <a16:creationId xmlns:a16="http://schemas.microsoft.com/office/drawing/2014/main" xmlns="" id="{00000000-0008-0000-0E00-000069030000}"/>
            </a:ext>
          </a:extLst>
        </xdr:cNvPr>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74" name="フローチャート: 判断 873">
          <a:extLst>
            <a:ext uri="{FF2B5EF4-FFF2-40B4-BE49-F238E27FC236}">
              <a16:creationId xmlns:a16="http://schemas.microsoft.com/office/drawing/2014/main" xmlns="" id="{00000000-0008-0000-0E00-00006A030000}"/>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875" name="フローチャート: 判断 874">
          <a:extLst>
            <a:ext uri="{FF2B5EF4-FFF2-40B4-BE49-F238E27FC236}">
              <a16:creationId xmlns:a16="http://schemas.microsoft.com/office/drawing/2014/main" xmlns="" id="{00000000-0008-0000-0E00-00006B030000}"/>
            </a:ext>
          </a:extLst>
        </xdr:cNvPr>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xmlns="" id="{00000000-0008-0000-0E00-00006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00000000-0008-0000-0E00-00006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00000000-0008-0000-0E00-00006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00000000-0008-0000-0E00-00006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00000000-0008-0000-0E00-00007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81" name="楕円 880">
          <a:extLst>
            <a:ext uri="{FF2B5EF4-FFF2-40B4-BE49-F238E27FC236}">
              <a16:creationId xmlns:a16="http://schemas.microsoft.com/office/drawing/2014/main" xmlns="" id="{00000000-0008-0000-0E00-000071030000}"/>
            </a:ext>
          </a:extLst>
        </xdr:cNvPr>
        <xdr:cNvSpPr/>
      </xdr:nvSpPr>
      <xdr:spPr>
        <a:xfrm>
          <a:off x="22110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36847</xdr:rowOff>
    </xdr:from>
    <xdr:ext cx="469744" cy="259045"/>
    <xdr:sp macro="" textlink="">
      <xdr:nvSpPr>
        <xdr:cNvPr id="882" name="【公民館】&#10;一人当たり面積該当値テキスト">
          <a:extLst>
            <a:ext uri="{FF2B5EF4-FFF2-40B4-BE49-F238E27FC236}">
              <a16:creationId xmlns:a16="http://schemas.microsoft.com/office/drawing/2014/main" xmlns="" id="{00000000-0008-0000-0E00-000072030000}"/>
            </a:ext>
          </a:extLst>
        </xdr:cNvPr>
        <xdr:cNvSpPr txBox="1"/>
      </xdr:nvSpPr>
      <xdr:spPr>
        <a:xfrm>
          <a:off x="22199600"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883" name="楕円 882">
          <a:extLst>
            <a:ext uri="{FF2B5EF4-FFF2-40B4-BE49-F238E27FC236}">
              <a16:creationId xmlns:a16="http://schemas.microsoft.com/office/drawing/2014/main" xmlns="" id="{00000000-0008-0000-0E00-000073030000}"/>
            </a:ext>
          </a:extLst>
        </xdr:cNvPr>
        <xdr:cNvSpPr/>
      </xdr:nvSpPr>
      <xdr:spPr>
        <a:xfrm>
          <a:off x="2127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64770</xdr:rowOff>
    </xdr:from>
    <xdr:to>
      <xdr:col>116</xdr:col>
      <xdr:colOff>63500</xdr:colOff>
      <xdr:row>106</xdr:row>
      <xdr:rowOff>87630</xdr:rowOff>
    </xdr:to>
    <xdr:cxnSp macro="">
      <xdr:nvCxnSpPr>
        <xdr:cNvPr id="884" name="直線コネクタ 883">
          <a:extLst>
            <a:ext uri="{FF2B5EF4-FFF2-40B4-BE49-F238E27FC236}">
              <a16:creationId xmlns:a16="http://schemas.microsoft.com/office/drawing/2014/main" xmlns="" id="{00000000-0008-0000-0E00-000074030000}"/>
            </a:ext>
          </a:extLst>
        </xdr:cNvPr>
        <xdr:cNvCxnSpPr/>
      </xdr:nvCxnSpPr>
      <xdr:spPr>
        <a:xfrm flipV="1">
          <a:off x="21323300" y="182384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43687</xdr:rowOff>
    </xdr:from>
    <xdr:to>
      <xdr:col>107</xdr:col>
      <xdr:colOff>101600</xdr:colOff>
      <xdr:row>106</xdr:row>
      <xdr:rowOff>145287</xdr:rowOff>
    </xdr:to>
    <xdr:sp macro="" textlink="">
      <xdr:nvSpPr>
        <xdr:cNvPr id="885" name="楕円 884">
          <a:extLst>
            <a:ext uri="{FF2B5EF4-FFF2-40B4-BE49-F238E27FC236}">
              <a16:creationId xmlns:a16="http://schemas.microsoft.com/office/drawing/2014/main" xmlns="" id="{00000000-0008-0000-0E00-000075030000}"/>
            </a:ext>
          </a:extLst>
        </xdr:cNvPr>
        <xdr:cNvSpPr/>
      </xdr:nvSpPr>
      <xdr:spPr>
        <a:xfrm>
          <a:off x="20383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94487</xdr:rowOff>
    </xdr:to>
    <xdr:cxnSp macro="">
      <xdr:nvCxnSpPr>
        <xdr:cNvPr id="886" name="直線コネクタ 885">
          <a:extLst>
            <a:ext uri="{FF2B5EF4-FFF2-40B4-BE49-F238E27FC236}">
              <a16:creationId xmlns:a16="http://schemas.microsoft.com/office/drawing/2014/main" xmlns="" id="{00000000-0008-0000-0E00-000076030000}"/>
            </a:ext>
          </a:extLst>
        </xdr:cNvPr>
        <xdr:cNvCxnSpPr/>
      </xdr:nvCxnSpPr>
      <xdr:spPr>
        <a:xfrm flipV="1">
          <a:off x="20434300" y="1826133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50546</xdr:rowOff>
    </xdr:from>
    <xdr:to>
      <xdr:col>102</xdr:col>
      <xdr:colOff>165100</xdr:colOff>
      <xdr:row>106</xdr:row>
      <xdr:rowOff>152146</xdr:rowOff>
    </xdr:to>
    <xdr:sp macro="" textlink="">
      <xdr:nvSpPr>
        <xdr:cNvPr id="887" name="楕円 886">
          <a:extLst>
            <a:ext uri="{FF2B5EF4-FFF2-40B4-BE49-F238E27FC236}">
              <a16:creationId xmlns:a16="http://schemas.microsoft.com/office/drawing/2014/main" xmlns="" id="{00000000-0008-0000-0E00-000077030000}"/>
            </a:ext>
          </a:extLst>
        </xdr:cNvPr>
        <xdr:cNvSpPr/>
      </xdr:nvSpPr>
      <xdr:spPr>
        <a:xfrm>
          <a:off x="19494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94487</xdr:rowOff>
    </xdr:from>
    <xdr:to>
      <xdr:col>107</xdr:col>
      <xdr:colOff>50800</xdr:colOff>
      <xdr:row>106</xdr:row>
      <xdr:rowOff>101346</xdr:rowOff>
    </xdr:to>
    <xdr:cxnSp macro="">
      <xdr:nvCxnSpPr>
        <xdr:cNvPr id="888" name="直線コネクタ 887">
          <a:extLst>
            <a:ext uri="{FF2B5EF4-FFF2-40B4-BE49-F238E27FC236}">
              <a16:creationId xmlns:a16="http://schemas.microsoft.com/office/drawing/2014/main" xmlns="" id="{00000000-0008-0000-0E00-000078030000}"/>
            </a:ext>
          </a:extLst>
        </xdr:cNvPr>
        <xdr:cNvCxnSpPr/>
      </xdr:nvCxnSpPr>
      <xdr:spPr>
        <a:xfrm flipV="1">
          <a:off x="19545300" y="1826818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889" name="n_1aveValue【公民館】&#10;一人当たり面積">
          <a:extLst>
            <a:ext uri="{FF2B5EF4-FFF2-40B4-BE49-F238E27FC236}">
              <a16:creationId xmlns:a16="http://schemas.microsoft.com/office/drawing/2014/main" xmlns="" id="{00000000-0008-0000-0E00-000079030000}"/>
            </a:ext>
          </a:extLst>
        </xdr:cNvPr>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90" name="n_2aveValue【公民館】&#10;一人当たり面積">
          <a:extLst>
            <a:ext uri="{FF2B5EF4-FFF2-40B4-BE49-F238E27FC236}">
              <a16:creationId xmlns:a16="http://schemas.microsoft.com/office/drawing/2014/main" xmlns="" id="{00000000-0008-0000-0E00-00007A030000}"/>
            </a:ext>
          </a:extLst>
        </xdr:cNvPr>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891" name="n_3aveValue【公民館】&#10;一人当たり面積">
          <a:extLst>
            <a:ext uri="{FF2B5EF4-FFF2-40B4-BE49-F238E27FC236}">
              <a16:creationId xmlns:a16="http://schemas.microsoft.com/office/drawing/2014/main" xmlns="" id="{00000000-0008-0000-0E00-00007B030000}"/>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892" name="n_4aveValue【公民館】&#10;一人当たり面積">
          <a:extLst>
            <a:ext uri="{FF2B5EF4-FFF2-40B4-BE49-F238E27FC236}">
              <a16:creationId xmlns:a16="http://schemas.microsoft.com/office/drawing/2014/main" xmlns="" id="{00000000-0008-0000-0E00-00007C030000}"/>
            </a:ext>
          </a:extLst>
        </xdr:cNvPr>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129557</xdr:rowOff>
    </xdr:from>
    <xdr:ext cx="469744" cy="259045"/>
    <xdr:sp macro="" textlink="">
      <xdr:nvSpPr>
        <xdr:cNvPr id="893" name="n_1mainValue【公民館】&#10;一人当たり面積">
          <a:extLst>
            <a:ext uri="{FF2B5EF4-FFF2-40B4-BE49-F238E27FC236}">
              <a16:creationId xmlns:a16="http://schemas.microsoft.com/office/drawing/2014/main" xmlns="" id="{00000000-0008-0000-0E00-00007D030000}"/>
            </a:ext>
          </a:extLst>
        </xdr:cNvPr>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136414</xdr:rowOff>
    </xdr:from>
    <xdr:ext cx="469744" cy="259045"/>
    <xdr:sp macro="" textlink="">
      <xdr:nvSpPr>
        <xdr:cNvPr id="894" name="n_2mainValue【公民館】&#10;一人当たり面積">
          <a:extLst>
            <a:ext uri="{FF2B5EF4-FFF2-40B4-BE49-F238E27FC236}">
              <a16:creationId xmlns:a16="http://schemas.microsoft.com/office/drawing/2014/main" xmlns="" id="{00000000-0008-0000-0E00-00007E030000}"/>
            </a:ext>
          </a:extLst>
        </xdr:cNvPr>
        <xdr:cNvSpPr txBox="1"/>
      </xdr:nvSpPr>
      <xdr:spPr>
        <a:xfrm>
          <a:off x="20199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143273</xdr:rowOff>
    </xdr:from>
    <xdr:ext cx="469744" cy="259045"/>
    <xdr:sp macro="" textlink="">
      <xdr:nvSpPr>
        <xdr:cNvPr id="895" name="n_3mainValue【公民館】&#10;一人当たり面積">
          <a:extLst>
            <a:ext uri="{FF2B5EF4-FFF2-40B4-BE49-F238E27FC236}">
              <a16:creationId xmlns:a16="http://schemas.microsoft.com/office/drawing/2014/main" xmlns="" id="{00000000-0008-0000-0E00-00007F030000}"/>
            </a:ext>
          </a:extLst>
        </xdr:cNvPr>
        <xdr:cNvSpPr txBox="1"/>
      </xdr:nvSpPr>
      <xdr:spPr>
        <a:xfrm>
          <a:off x="19310427" y="1831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6" name="正方形/長方形 895">
          <a:extLst>
            <a:ext uri="{FF2B5EF4-FFF2-40B4-BE49-F238E27FC236}">
              <a16:creationId xmlns:a16="http://schemas.microsoft.com/office/drawing/2014/main" xmlns="" id="{00000000-0008-0000-0E00-00008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7" name="正方形/長方形 896">
          <a:extLst>
            <a:ext uri="{FF2B5EF4-FFF2-40B4-BE49-F238E27FC236}">
              <a16:creationId xmlns:a16="http://schemas.microsoft.com/office/drawing/2014/main" xmlns="" id="{00000000-0008-0000-0E00-00008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8" name="テキスト ボックス 897">
          <a:extLst>
            <a:ext uri="{FF2B5EF4-FFF2-40B4-BE49-F238E27FC236}">
              <a16:creationId xmlns:a16="http://schemas.microsoft.com/office/drawing/2014/main" xmlns="" id="{00000000-0008-0000-0E00-00008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インフラ資産である道路を見ると有形固定資産減価償却率は増加傾向になっている。インフラ長寿命化計画に基づく老朽化対策等を行っているが、短期的な効果ではなく長期的な視点で計画を進めていることから、今後は順次道路の補修・長寿命化を進め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事業用資産である建物の有形固定資産減価償却率は横ばい傾向になっている。平成</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進めている個別施設計画や学校長寿命化計画に基づいた、老朽化等の対策を行っている。令和３年度には公共施設等総合管理計画を見直しを行い、市の公共施設等に関する管理を総合的に進める予定となっており、また一方ではこれらの計画推進のための財源確保は重要であり、各種コストの見直しを行うとともに、効率的な財政運営を進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59,239
58,922
1,174.26
36,088,689
34,601,402
1,409,896
21,608,530
34,400,019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00000000-0008-0000-0F00-00003A000000}"/>
            </a:ext>
          </a:extLst>
        </xdr:cNvPr>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0000000-0008-0000-0F00-00003D000000}"/>
            </a:ext>
          </a:extLst>
        </xdr:cNvPr>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a:extLst>
            <a:ext uri="{FF2B5EF4-FFF2-40B4-BE49-F238E27FC236}">
              <a16:creationId xmlns:a16="http://schemas.microsoft.com/office/drawing/2014/main" xmlns="" id="{00000000-0008-0000-0F00-00003E000000}"/>
            </a:ext>
          </a:extLst>
        </xdr:cNvPr>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00000000-0008-0000-0F00-00003F000000}"/>
            </a:ext>
          </a:extLst>
        </xdr:cNvPr>
        <xdr:cNvSpPr txBox="1"/>
      </xdr:nvSpPr>
      <xdr:spPr>
        <a:xfrm>
          <a:off x="4673600" y="6839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a:extLst>
            <a:ext uri="{FF2B5EF4-FFF2-40B4-BE49-F238E27FC236}">
              <a16:creationId xmlns:a16="http://schemas.microsoft.com/office/drawing/2014/main" xmlns="" id="{00000000-0008-0000-0F00-000040000000}"/>
            </a:ext>
          </a:extLst>
        </xdr:cNvPr>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a:extLst>
            <a:ext uri="{FF2B5EF4-FFF2-40B4-BE49-F238E27FC236}">
              <a16:creationId xmlns:a16="http://schemas.microsoft.com/office/drawing/2014/main" xmlns="" id="{00000000-0008-0000-0F00-000041000000}"/>
            </a:ext>
          </a:extLst>
        </xdr:cNvPr>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a:extLst>
            <a:ext uri="{FF2B5EF4-FFF2-40B4-BE49-F238E27FC236}">
              <a16:creationId xmlns:a16="http://schemas.microsoft.com/office/drawing/2014/main" xmlns="" id="{00000000-0008-0000-0F00-000042000000}"/>
            </a:ext>
          </a:extLst>
        </xdr:cNvPr>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xmlns="" id="{00000000-0008-0000-0F00-000043000000}"/>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xmlns="" id="{00000000-0008-0000-0F00-000044000000}"/>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152763</xdr:rowOff>
    </xdr:from>
    <xdr:to>
      <xdr:col>24</xdr:col>
      <xdr:colOff>114300</xdr:colOff>
      <xdr:row>41</xdr:row>
      <xdr:rowOff>82913</xdr:rowOff>
    </xdr:to>
    <xdr:sp macro="" textlink="">
      <xdr:nvSpPr>
        <xdr:cNvPr id="74" name="楕円 73">
          <a:extLst>
            <a:ext uri="{FF2B5EF4-FFF2-40B4-BE49-F238E27FC236}">
              <a16:creationId xmlns:a16="http://schemas.microsoft.com/office/drawing/2014/main" xmlns="" id="{00000000-0008-0000-0F00-00004A000000}"/>
            </a:ext>
          </a:extLst>
        </xdr:cNvPr>
        <xdr:cNvSpPr/>
      </xdr:nvSpPr>
      <xdr:spPr>
        <a:xfrm>
          <a:off x="45847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131190</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00000000-0008-0000-0F00-00004B000000}"/>
            </a:ext>
          </a:extLst>
        </xdr:cNvPr>
        <xdr:cNvSpPr txBox="1"/>
      </xdr:nvSpPr>
      <xdr:spPr>
        <a:xfrm>
          <a:off x="4673600"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72753</xdr:rowOff>
    </xdr:from>
    <xdr:to>
      <xdr:col>20</xdr:col>
      <xdr:colOff>38100</xdr:colOff>
      <xdr:row>41</xdr:row>
      <xdr:rowOff>2903</xdr:rowOff>
    </xdr:to>
    <xdr:sp macro="" textlink="">
      <xdr:nvSpPr>
        <xdr:cNvPr id="76" name="楕円 75">
          <a:extLst>
            <a:ext uri="{FF2B5EF4-FFF2-40B4-BE49-F238E27FC236}">
              <a16:creationId xmlns:a16="http://schemas.microsoft.com/office/drawing/2014/main" xmlns="" id="{00000000-0008-0000-0F00-00004C000000}"/>
            </a:ext>
          </a:extLst>
        </xdr:cNvPr>
        <xdr:cNvSpPr/>
      </xdr:nvSpPr>
      <xdr:spPr>
        <a:xfrm>
          <a:off x="3746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123553</xdr:rowOff>
    </xdr:from>
    <xdr:to>
      <xdr:col>24</xdr:col>
      <xdr:colOff>63500</xdr:colOff>
      <xdr:row>41</xdr:row>
      <xdr:rowOff>32113</xdr:rowOff>
    </xdr:to>
    <xdr:cxnSp macro="">
      <xdr:nvCxnSpPr>
        <xdr:cNvPr id="77" name="直線コネクタ 76">
          <a:extLst>
            <a:ext uri="{FF2B5EF4-FFF2-40B4-BE49-F238E27FC236}">
              <a16:creationId xmlns:a16="http://schemas.microsoft.com/office/drawing/2014/main" xmlns="" id="{00000000-0008-0000-0F00-00004D000000}"/>
            </a:ext>
          </a:extLst>
        </xdr:cNvPr>
        <xdr:cNvCxnSpPr/>
      </xdr:nvCxnSpPr>
      <xdr:spPr>
        <a:xfrm>
          <a:off x="3797300" y="6981553"/>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20501</xdr:rowOff>
    </xdr:from>
    <xdr:to>
      <xdr:col>15</xdr:col>
      <xdr:colOff>101600</xdr:colOff>
      <xdr:row>40</xdr:row>
      <xdr:rowOff>122101</xdr:rowOff>
    </xdr:to>
    <xdr:sp macro="" textlink="">
      <xdr:nvSpPr>
        <xdr:cNvPr id="78" name="楕円 77">
          <a:extLst>
            <a:ext uri="{FF2B5EF4-FFF2-40B4-BE49-F238E27FC236}">
              <a16:creationId xmlns:a16="http://schemas.microsoft.com/office/drawing/2014/main" xmlns="" id="{00000000-0008-0000-0F00-00004E000000}"/>
            </a:ext>
          </a:extLst>
        </xdr:cNvPr>
        <xdr:cNvSpPr/>
      </xdr:nvSpPr>
      <xdr:spPr>
        <a:xfrm>
          <a:off x="2857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71301</xdr:rowOff>
    </xdr:from>
    <xdr:to>
      <xdr:col>19</xdr:col>
      <xdr:colOff>177800</xdr:colOff>
      <xdr:row>40</xdr:row>
      <xdr:rowOff>123553</xdr:rowOff>
    </xdr:to>
    <xdr:cxnSp macro="">
      <xdr:nvCxnSpPr>
        <xdr:cNvPr id="79" name="直線コネクタ 78">
          <a:extLst>
            <a:ext uri="{FF2B5EF4-FFF2-40B4-BE49-F238E27FC236}">
              <a16:creationId xmlns:a16="http://schemas.microsoft.com/office/drawing/2014/main" xmlns="" id="{00000000-0008-0000-0F00-00004F000000}"/>
            </a:ext>
          </a:extLst>
        </xdr:cNvPr>
        <xdr:cNvCxnSpPr/>
      </xdr:nvCxnSpPr>
      <xdr:spPr>
        <a:xfrm>
          <a:off x="2908300" y="692930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139700</xdr:rowOff>
    </xdr:from>
    <xdr:to>
      <xdr:col>10</xdr:col>
      <xdr:colOff>165100</xdr:colOff>
      <xdr:row>40</xdr:row>
      <xdr:rowOff>69850</xdr:rowOff>
    </xdr:to>
    <xdr:sp macro="" textlink="">
      <xdr:nvSpPr>
        <xdr:cNvPr id="80" name="楕円 79">
          <a:extLst>
            <a:ext uri="{FF2B5EF4-FFF2-40B4-BE49-F238E27FC236}">
              <a16:creationId xmlns:a16="http://schemas.microsoft.com/office/drawing/2014/main" xmlns="" id="{00000000-0008-0000-0F00-000050000000}"/>
            </a:ext>
          </a:extLst>
        </xdr:cNvPr>
        <xdr:cNvSpPr/>
      </xdr:nvSpPr>
      <xdr:spPr>
        <a:xfrm>
          <a:off x="196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19050</xdr:rowOff>
    </xdr:from>
    <xdr:to>
      <xdr:col>15</xdr:col>
      <xdr:colOff>50800</xdr:colOff>
      <xdr:row>40</xdr:row>
      <xdr:rowOff>71301</xdr:rowOff>
    </xdr:to>
    <xdr:cxnSp macro="">
      <xdr:nvCxnSpPr>
        <xdr:cNvPr id="81" name="直線コネクタ 80">
          <a:extLst>
            <a:ext uri="{FF2B5EF4-FFF2-40B4-BE49-F238E27FC236}">
              <a16:creationId xmlns:a16="http://schemas.microsoft.com/office/drawing/2014/main" xmlns="" id="{00000000-0008-0000-0F00-000051000000}"/>
            </a:ext>
          </a:extLst>
        </xdr:cNvPr>
        <xdr:cNvCxnSpPr/>
      </xdr:nvCxnSpPr>
      <xdr:spPr>
        <a:xfrm>
          <a:off x="2019300" y="687705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2" name="n_1aveValue【図書館】&#10;有形固定資産減価償却率">
          <a:extLst>
            <a:ext uri="{FF2B5EF4-FFF2-40B4-BE49-F238E27FC236}">
              <a16:creationId xmlns:a16="http://schemas.microsoft.com/office/drawing/2014/main" xmlns="" id="{00000000-0008-0000-0F00-000052000000}"/>
            </a:ext>
          </a:extLst>
        </xdr:cNvPr>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3" name="n_2aveValue【図書館】&#10;有形固定資産減価償却率">
          <a:extLst>
            <a:ext uri="{FF2B5EF4-FFF2-40B4-BE49-F238E27FC236}">
              <a16:creationId xmlns:a16="http://schemas.microsoft.com/office/drawing/2014/main" xmlns="" id="{00000000-0008-0000-0F00-000053000000}"/>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4" name="n_3aveValue【図書館】&#10;有形固定資産減価償却率">
          <a:extLst>
            <a:ext uri="{FF2B5EF4-FFF2-40B4-BE49-F238E27FC236}">
              <a16:creationId xmlns:a16="http://schemas.microsoft.com/office/drawing/2014/main" xmlns="" id="{00000000-0008-0000-0F00-00005400000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a:extLst>
            <a:ext uri="{FF2B5EF4-FFF2-40B4-BE49-F238E27FC236}">
              <a16:creationId xmlns:a16="http://schemas.microsoft.com/office/drawing/2014/main" xmlns="" id="{00000000-0008-0000-0F00-000055000000}"/>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165480</xdr:rowOff>
    </xdr:from>
    <xdr:ext cx="405111" cy="259045"/>
    <xdr:sp macro="" textlink="">
      <xdr:nvSpPr>
        <xdr:cNvPr id="86" name="n_1mainValue【図書館】&#10;有形固定資産減価償却率">
          <a:extLst>
            <a:ext uri="{FF2B5EF4-FFF2-40B4-BE49-F238E27FC236}">
              <a16:creationId xmlns:a16="http://schemas.microsoft.com/office/drawing/2014/main" xmlns="" id="{00000000-0008-0000-0F00-000056000000}"/>
            </a:ext>
          </a:extLst>
        </xdr:cNvPr>
        <xdr:cNvSpPr txBox="1"/>
      </xdr:nvSpPr>
      <xdr:spPr>
        <a:xfrm>
          <a:off x="35820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113228</xdr:rowOff>
    </xdr:from>
    <xdr:ext cx="405111" cy="259045"/>
    <xdr:sp macro="" textlink="">
      <xdr:nvSpPr>
        <xdr:cNvPr id="87" name="n_2mainValue【図書館】&#10;有形固定資産減価償却率">
          <a:extLst>
            <a:ext uri="{FF2B5EF4-FFF2-40B4-BE49-F238E27FC236}">
              <a16:creationId xmlns:a16="http://schemas.microsoft.com/office/drawing/2014/main" xmlns="" id="{00000000-0008-0000-0F00-000057000000}"/>
            </a:ext>
          </a:extLst>
        </xdr:cNvPr>
        <xdr:cNvSpPr txBox="1"/>
      </xdr:nvSpPr>
      <xdr:spPr>
        <a:xfrm>
          <a:off x="27057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60977</xdr:rowOff>
    </xdr:from>
    <xdr:ext cx="405111" cy="259045"/>
    <xdr:sp macro="" textlink="">
      <xdr:nvSpPr>
        <xdr:cNvPr id="88" name="n_3mainValue【図書館】&#10;有形固定資産減価償却率">
          <a:extLst>
            <a:ext uri="{FF2B5EF4-FFF2-40B4-BE49-F238E27FC236}">
              <a16:creationId xmlns:a16="http://schemas.microsoft.com/office/drawing/2014/main" xmlns="" id="{00000000-0008-0000-0F00-000058000000}"/>
            </a:ext>
          </a:extLst>
        </xdr:cNvPr>
        <xdr:cNvSpPr txBox="1"/>
      </xdr:nvSpPr>
      <xdr:spPr>
        <a:xfrm>
          <a:off x="1816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xmlns=""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xmlns=""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xmlns=""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xmlns=""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xmlns=""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2" name="直線コネクタ 111">
          <a:extLst>
            <a:ext uri="{FF2B5EF4-FFF2-40B4-BE49-F238E27FC236}">
              <a16:creationId xmlns:a16="http://schemas.microsoft.com/office/drawing/2014/main" xmlns="" id="{00000000-0008-0000-0F00-000070000000}"/>
            </a:ext>
          </a:extLst>
        </xdr:cNvPr>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3" name="【図書館】&#10;一人当たり面積最小値テキスト">
          <a:extLst>
            <a:ext uri="{FF2B5EF4-FFF2-40B4-BE49-F238E27FC236}">
              <a16:creationId xmlns:a16="http://schemas.microsoft.com/office/drawing/2014/main" xmlns="" id="{00000000-0008-0000-0F00-000071000000}"/>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4" name="直線コネクタ 113">
          <a:extLst>
            <a:ext uri="{FF2B5EF4-FFF2-40B4-BE49-F238E27FC236}">
              <a16:creationId xmlns:a16="http://schemas.microsoft.com/office/drawing/2014/main" xmlns="" id="{00000000-0008-0000-0F00-000072000000}"/>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a:extLst>
            <a:ext uri="{FF2B5EF4-FFF2-40B4-BE49-F238E27FC236}">
              <a16:creationId xmlns:a16="http://schemas.microsoft.com/office/drawing/2014/main" xmlns="" id="{00000000-0008-0000-0F00-00007300000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a:extLst>
            <a:ext uri="{FF2B5EF4-FFF2-40B4-BE49-F238E27FC236}">
              <a16:creationId xmlns:a16="http://schemas.microsoft.com/office/drawing/2014/main" xmlns="" id="{00000000-0008-0000-0F00-00007400000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29227</xdr:rowOff>
    </xdr:from>
    <xdr:ext cx="469744" cy="259045"/>
    <xdr:sp macro="" textlink="">
      <xdr:nvSpPr>
        <xdr:cNvPr id="117" name="【図書館】&#10;一人当たり面積平均値テキスト">
          <a:extLst>
            <a:ext uri="{FF2B5EF4-FFF2-40B4-BE49-F238E27FC236}">
              <a16:creationId xmlns:a16="http://schemas.microsoft.com/office/drawing/2014/main" xmlns="" id="{00000000-0008-0000-0F00-000075000000}"/>
            </a:ext>
          </a:extLst>
        </xdr:cNvPr>
        <xdr:cNvSpPr txBox="1"/>
      </xdr:nvSpPr>
      <xdr:spPr>
        <a:xfrm>
          <a:off x="105156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18" name="フローチャート: 判断 117">
          <a:extLst>
            <a:ext uri="{FF2B5EF4-FFF2-40B4-BE49-F238E27FC236}">
              <a16:creationId xmlns:a16="http://schemas.microsoft.com/office/drawing/2014/main" xmlns="" id="{00000000-0008-0000-0F00-000076000000}"/>
            </a:ext>
          </a:extLst>
        </xdr:cNvPr>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19" name="フローチャート: 判断 118">
          <a:extLst>
            <a:ext uri="{FF2B5EF4-FFF2-40B4-BE49-F238E27FC236}">
              <a16:creationId xmlns:a16="http://schemas.microsoft.com/office/drawing/2014/main" xmlns="" id="{00000000-0008-0000-0F00-000077000000}"/>
            </a:ext>
          </a:extLst>
        </xdr:cNvPr>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0" name="フローチャート: 判断 119">
          <a:extLst>
            <a:ext uri="{FF2B5EF4-FFF2-40B4-BE49-F238E27FC236}">
              <a16:creationId xmlns:a16="http://schemas.microsoft.com/office/drawing/2014/main" xmlns="" id="{00000000-0008-0000-0F00-000078000000}"/>
            </a:ext>
          </a:extLst>
        </xdr:cNvPr>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1" name="フローチャート: 判断 120">
          <a:extLst>
            <a:ext uri="{FF2B5EF4-FFF2-40B4-BE49-F238E27FC236}">
              <a16:creationId xmlns:a16="http://schemas.microsoft.com/office/drawing/2014/main" xmlns="" id="{00000000-0008-0000-0F00-000079000000}"/>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2" name="フローチャート: 判断 121">
          <a:extLst>
            <a:ext uri="{FF2B5EF4-FFF2-40B4-BE49-F238E27FC236}">
              <a16:creationId xmlns:a16="http://schemas.microsoft.com/office/drawing/2014/main" xmlns="" id="{00000000-0008-0000-0F00-00007A000000}"/>
            </a:ext>
          </a:extLst>
        </xdr:cNvPr>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28" name="楕円 127">
          <a:extLst>
            <a:ext uri="{FF2B5EF4-FFF2-40B4-BE49-F238E27FC236}">
              <a16:creationId xmlns:a16="http://schemas.microsoft.com/office/drawing/2014/main" xmlns="" id="{00000000-0008-0000-0F00-000080000000}"/>
            </a:ext>
          </a:extLst>
        </xdr:cNvPr>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29" name="【図書館】&#10;一人当たり面積該当値テキスト">
          <a:extLst>
            <a:ext uri="{FF2B5EF4-FFF2-40B4-BE49-F238E27FC236}">
              <a16:creationId xmlns:a16="http://schemas.microsoft.com/office/drawing/2014/main" xmlns="" id="{00000000-0008-0000-0F00-000081000000}"/>
            </a:ext>
          </a:extLst>
        </xdr:cNvPr>
        <xdr:cNvSpPr txBox="1"/>
      </xdr:nvSpPr>
      <xdr:spPr>
        <a:xfrm>
          <a:off x="105156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6350</xdr:rowOff>
    </xdr:from>
    <xdr:to>
      <xdr:col>50</xdr:col>
      <xdr:colOff>165100</xdr:colOff>
      <xdr:row>33</xdr:row>
      <xdr:rowOff>107950</xdr:rowOff>
    </xdr:to>
    <xdr:sp macro="" textlink="">
      <xdr:nvSpPr>
        <xdr:cNvPr id="130" name="楕円 129">
          <a:extLst>
            <a:ext uri="{FF2B5EF4-FFF2-40B4-BE49-F238E27FC236}">
              <a16:creationId xmlns:a16="http://schemas.microsoft.com/office/drawing/2014/main" xmlns="" id="{00000000-0008-0000-0F00-000082000000}"/>
            </a:ext>
          </a:extLst>
        </xdr:cNvPr>
        <xdr:cNvSpPr/>
      </xdr:nvSpPr>
      <xdr:spPr>
        <a:xfrm>
          <a:off x="958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57150</xdr:rowOff>
    </xdr:from>
    <xdr:to>
      <xdr:col>55</xdr:col>
      <xdr:colOff>0</xdr:colOff>
      <xdr:row>40</xdr:row>
      <xdr:rowOff>114300</xdr:rowOff>
    </xdr:to>
    <xdr:cxnSp macro="">
      <xdr:nvCxnSpPr>
        <xdr:cNvPr id="131" name="直線コネクタ 130">
          <a:extLst>
            <a:ext uri="{FF2B5EF4-FFF2-40B4-BE49-F238E27FC236}">
              <a16:creationId xmlns:a16="http://schemas.microsoft.com/office/drawing/2014/main" xmlns="" id="{00000000-0008-0000-0F00-000083000000}"/>
            </a:ext>
          </a:extLst>
        </xdr:cNvPr>
        <xdr:cNvCxnSpPr/>
      </xdr:nvCxnSpPr>
      <xdr:spPr>
        <a:xfrm>
          <a:off x="9639300" y="5715000"/>
          <a:ext cx="838200" cy="12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25400</xdr:rowOff>
    </xdr:from>
    <xdr:to>
      <xdr:col>46</xdr:col>
      <xdr:colOff>38100</xdr:colOff>
      <xdr:row>33</xdr:row>
      <xdr:rowOff>127000</xdr:rowOff>
    </xdr:to>
    <xdr:sp macro="" textlink="">
      <xdr:nvSpPr>
        <xdr:cNvPr id="132" name="楕円 131">
          <a:extLst>
            <a:ext uri="{FF2B5EF4-FFF2-40B4-BE49-F238E27FC236}">
              <a16:creationId xmlns:a16="http://schemas.microsoft.com/office/drawing/2014/main" xmlns="" id="{00000000-0008-0000-0F00-000084000000}"/>
            </a:ext>
          </a:extLst>
        </xdr:cNvPr>
        <xdr:cNvSpPr/>
      </xdr:nvSpPr>
      <xdr:spPr>
        <a:xfrm>
          <a:off x="8699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57150</xdr:rowOff>
    </xdr:from>
    <xdr:to>
      <xdr:col>50</xdr:col>
      <xdr:colOff>114300</xdr:colOff>
      <xdr:row>33</xdr:row>
      <xdr:rowOff>76200</xdr:rowOff>
    </xdr:to>
    <xdr:cxnSp macro="">
      <xdr:nvCxnSpPr>
        <xdr:cNvPr id="133" name="直線コネクタ 132">
          <a:extLst>
            <a:ext uri="{FF2B5EF4-FFF2-40B4-BE49-F238E27FC236}">
              <a16:creationId xmlns:a16="http://schemas.microsoft.com/office/drawing/2014/main" xmlns="" id="{00000000-0008-0000-0F00-000085000000}"/>
            </a:ext>
          </a:extLst>
        </xdr:cNvPr>
        <xdr:cNvCxnSpPr/>
      </xdr:nvCxnSpPr>
      <xdr:spPr>
        <a:xfrm flipV="1">
          <a:off x="8750300" y="5715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63500</xdr:rowOff>
    </xdr:from>
    <xdr:to>
      <xdr:col>41</xdr:col>
      <xdr:colOff>101600</xdr:colOff>
      <xdr:row>33</xdr:row>
      <xdr:rowOff>165100</xdr:rowOff>
    </xdr:to>
    <xdr:sp macro="" textlink="">
      <xdr:nvSpPr>
        <xdr:cNvPr id="134" name="楕円 133">
          <a:extLst>
            <a:ext uri="{FF2B5EF4-FFF2-40B4-BE49-F238E27FC236}">
              <a16:creationId xmlns:a16="http://schemas.microsoft.com/office/drawing/2014/main" xmlns="" id="{00000000-0008-0000-0F00-000086000000}"/>
            </a:ext>
          </a:extLst>
        </xdr:cNvPr>
        <xdr:cNvSpPr/>
      </xdr:nvSpPr>
      <xdr:spPr>
        <a:xfrm>
          <a:off x="7810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76200</xdr:rowOff>
    </xdr:from>
    <xdr:to>
      <xdr:col>45</xdr:col>
      <xdr:colOff>177800</xdr:colOff>
      <xdr:row>33</xdr:row>
      <xdr:rowOff>114300</xdr:rowOff>
    </xdr:to>
    <xdr:cxnSp macro="">
      <xdr:nvCxnSpPr>
        <xdr:cNvPr id="135" name="直線コネクタ 134">
          <a:extLst>
            <a:ext uri="{FF2B5EF4-FFF2-40B4-BE49-F238E27FC236}">
              <a16:creationId xmlns:a16="http://schemas.microsoft.com/office/drawing/2014/main" xmlns="" id="{00000000-0008-0000-0F00-000087000000}"/>
            </a:ext>
          </a:extLst>
        </xdr:cNvPr>
        <xdr:cNvCxnSpPr/>
      </xdr:nvCxnSpPr>
      <xdr:spPr>
        <a:xfrm flipV="1">
          <a:off x="7861300" y="5734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118127</xdr:rowOff>
    </xdr:from>
    <xdr:ext cx="469744" cy="259045"/>
    <xdr:sp macro="" textlink="">
      <xdr:nvSpPr>
        <xdr:cNvPr id="136" name="n_1aveValue【図書館】&#10;一人当たり面積">
          <a:extLst>
            <a:ext uri="{FF2B5EF4-FFF2-40B4-BE49-F238E27FC236}">
              <a16:creationId xmlns:a16="http://schemas.microsoft.com/office/drawing/2014/main" xmlns="" id="{00000000-0008-0000-0F00-000088000000}"/>
            </a:ext>
          </a:extLst>
        </xdr:cNvPr>
        <xdr:cNvSpPr txBox="1"/>
      </xdr:nvSpPr>
      <xdr:spPr>
        <a:xfrm>
          <a:off x="939172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156227</xdr:rowOff>
    </xdr:from>
    <xdr:ext cx="469744" cy="259045"/>
    <xdr:sp macro="" textlink="">
      <xdr:nvSpPr>
        <xdr:cNvPr id="137" name="n_2aveValue【図書館】&#10;一人当たり面積">
          <a:extLst>
            <a:ext uri="{FF2B5EF4-FFF2-40B4-BE49-F238E27FC236}">
              <a16:creationId xmlns:a16="http://schemas.microsoft.com/office/drawing/2014/main" xmlns="" id="{00000000-0008-0000-0F00-000089000000}"/>
            </a:ext>
          </a:extLst>
        </xdr:cNvPr>
        <xdr:cNvSpPr txBox="1"/>
      </xdr:nvSpPr>
      <xdr:spPr>
        <a:xfrm>
          <a:off x="85154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8" name="n_3aveValue【図書館】&#10;一人当たり面積">
          <a:extLst>
            <a:ext uri="{FF2B5EF4-FFF2-40B4-BE49-F238E27FC236}">
              <a16:creationId xmlns:a16="http://schemas.microsoft.com/office/drawing/2014/main" xmlns="" id="{00000000-0008-0000-0F00-00008A000000}"/>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39" name="n_4aveValue【図書館】&#10;一人当たり面積">
          <a:extLst>
            <a:ext uri="{FF2B5EF4-FFF2-40B4-BE49-F238E27FC236}">
              <a16:creationId xmlns:a16="http://schemas.microsoft.com/office/drawing/2014/main" xmlns="" id="{00000000-0008-0000-0F00-00008B000000}"/>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124477</xdr:rowOff>
    </xdr:from>
    <xdr:ext cx="469744" cy="259045"/>
    <xdr:sp macro="" textlink="">
      <xdr:nvSpPr>
        <xdr:cNvPr id="140" name="n_1mainValue【図書館】&#10;一人当たり面積">
          <a:extLst>
            <a:ext uri="{FF2B5EF4-FFF2-40B4-BE49-F238E27FC236}">
              <a16:creationId xmlns:a16="http://schemas.microsoft.com/office/drawing/2014/main" xmlns="" id="{00000000-0008-0000-0F00-00008C000000}"/>
            </a:ext>
          </a:extLst>
        </xdr:cNvPr>
        <xdr:cNvSpPr txBox="1"/>
      </xdr:nvSpPr>
      <xdr:spPr>
        <a:xfrm>
          <a:off x="9391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143527</xdr:rowOff>
    </xdr:from>
    <xdr:ext cx="469744" cy="259045"/>
    <xdr:sp macro="" textlink="">
      <xdr:nvSpPr>
        <xdr:cNvPr id="141" name="n_2mainValue【図書館】&#10;一人当たり面積">
          <a:extLst>
            <a:ext uri="{FF2B5EF4-FFF2-40B4-BE49-F238E27FC236}">
              <a16:creationId xmlns:a16="http://schemas.microsoft.com/office/drawing/2014/main" xmlns="" id="{00000000-0008-0000-0F00-00008D000000}"/>
            </a:ext>
          </a:extLst>
        </xdr:cNvPr>
        <xdr:cNvSpPr txBox="1"/>
      </xdr:nvSpPr>
      <xdr:spPr>
        <a:xfrm>
          <a:off x="8515427" y="54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10177</xdr:rowOff>
    </xdr:from>
    <xdr:ext cx="469744" cy="259045"/>
    <xdr:sp macro="" textlink="">
      <xdr:nvSpPr>
        <xdr:cNvPr id="142" name="n_3mainValue【図書館】&#10;一人当たり面積">
          <a:extLst>
            <a:ext uri="{FF2B5EF4-FFF2-40B4-BE49-F238E27FC236}">
              <a16:creationId xmlns:a16="http://schemas.microsoft.com/office/drawing/2014/main" xmlns="" id="{00000000-0008-0000-0F00-00008E000000}"/>
            </a:ext>
          </a:extLst>
        </xdr:cNvPr>
        <xdr:cNvSpPr txBox="1"/>
      </xdr:nvSpPr>
      <xdr:spPr>
        <a:xfrm>
          <a:off x="7626427" y="54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xmlns="" id="{00000000-0008-0000-0F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xmlns="" id="{00000000-0008-0000-0F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xmlns="" id="{00000000-0008-0000-0F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xmlns="" id="{00000000-0008-0000-0F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xmlns="" id="{00000000-0008-0000-0F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xmlns="" id="{00000000-0008-0000-0F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xmlns="" id="{00000000-0008-0000-0F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xmlns="" id="{00000000-0008-0000-0F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xmlns="" id="{00000000-0008-0000-0F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xmlns="" id="{00000000-0008-0000-0F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xmlns="" id="{00000000-0008-0000-0F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xmlns="" id="{00000000-0008-0000-0F00-00009A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xmlns="" id="{00000000-0008-0000-0F00-00009B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xmlns="" id="{00000000-0008-0000-0F00-00009C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xmlns="" id="{00000000-0008-0000-0F00-00009D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xmlns="" id="{00000000-0008-0000-0F00-00009E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xmlns="" id="{00000000-0008-0000-0F00-00009F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xmlns="" id="{00000000-0008-0000-0F00-0000A0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xmlns="" id="{00000000-0008-0000-0F00-0000A1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xmlns="" id="{00000000-0008-0000-0F00-0000A2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xmlns="" id="{00000000-0008-0000-0F00-0000A3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xmlns="" id="{00000000-0008-0000-0F00-0000A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xmlns="" id="{00000000-0008-0000-0F00-0000A5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xmlns="" id="{00000000-0008-0000-0F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xmlns="" id="{00000000-0008-0000-0F00-0000A7000000}"/>
            </a:ext>
          </a:extLst>
        </xdr:cNvPr>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xmlns="" id="{00000000-0008-0000-0F00-0000A8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xmlns="" id="{00000000-0008-0000-0F00-0000A9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xmlns="" id="{00000000-0008-0000-0F00-0000AA000000}"/>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1" name="直線コネクタ 170">
          <a:extLst>
            <a:ext uri="{FF2B5EF4-FFF2-40B4-BE49-F238E27FC236}">
              <a16:creationId xmlns:a16="http://schemas.microsoft.com/office/drawing/2014/main" xmlns="" id="{00000000-0008-0000-0F00-0000AB000000}"/>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xmlns="" id="{00000000-0008-0000-0F00-0000AC000000}"/>
            </a:ext>
          </a:extLst>
        </xdr:cNvPr>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3" name="フローチャート: 判断 172">
          <a:extLst>
            <a:ext uri="{FF2B5EF4-FFF2-40B4-BE49-F238E27FC236}">
              <a16:creationId xmlns:a16="http://schemas.microsoft.com/office/drawing/2014/main" xmlns="" id="{00000000-0008-0000-0F00-0000AD000000}"/>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4" name="フローチャート: 判断 173">
          <a:extLst>
            <a:ext uri="{FF2B5EF4-FFF2-40B4-BE49-F238E27FC236}">
              <a16:creationId xmlns:a16="http://schemas.microsoft.com/office/drawing/2014/main" xmlns="" id="{00000000-0008-0000-0F00-0000AE000000}"/>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75" name="フローチャート: 判断 174">
          <a:extLst>
            <a:ext uri="{FF2B5EF4-FFF2-40B4-BE49-F238E27FC236}">
              <a16:creationId xmlns:a16="http://schemas.microsoft.com/office/drawing/2014/main" xmlns="" id="{00000000-0008-0000-0F00-0000AF0000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6" name="フローチャート: 判断 175">
          <a:extLst>
            <a:ext uri="{FF2B5EF4-FFF2-40B4-BE49-F238E27FC236}">
              <a16:creationId xmlns:a16="http://schemas.microsoft.com/office/drawing/2014/main" xmlns="" id="{00000000-0008-0000-0F00-0000B0000000}"/>
            </a:ext>
          </a:extLst>
        </xdr:cNvPr>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7" name="フローチャート: 判断 176">
          <a:extLst>
            <a:ext uri="{FF2B5EF4-FFF2-40B4-BE49-F238E27FC236}">
              <a16:creationId xmlns:a16="http://schemas.microsoft.com/office/drawing/2014/main" xmlns="" id="{00000000-0008-0000-0F00-0000B1000000}"/>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00000000-0008-0000-0F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00000000-0008-0000-0F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00000000-0008-0000-0F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0000000-0008-0000-0F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F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83" name="楕円 182">
          <a:extLst>
            <a:ext uri="{FF2B5EF4-FFF2-40B4-BE49-F238E27FC236}">
              <a16:creationId xmlns:a16="http://schemas.microsoft.com/office/drawing/2014/main" xmlns="" id="{00000000-0008-0000-0F00-0000B7000000}"/>
            </a:ext>
          </a:extLst>
        </xdr:cNvPr>
        <xdr:cNvSpPr/>
      </xdr:nvSpPr>
      <xdr:spPr>
        <a:xfrm>
          <a:off x="4584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1922</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xmlns="" id="{00000000-0008-0000-0F00-0000B8000000}"/>
            </a:ext>
          </a:extLst>
        </xdr:cNvPr>
        <xdr:cNvSpPr txBox="1"/>
      </xdr:nvSpPr>
      <xdr:spPr>
        <a:xfrm>
          <a:off x="4673600"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61595</xdr:rowOff>
    </xdr:from>
    <xdr:to>
      <xdr:col>20</xdr:col>
      <xdr:colOff>38100</xdr:colOff>
      <xdr:row>62</xdr:row>
      <xdr:rowOff>163195</xdr:rowOff>
    </xdr:to>
    <xdr:sp macro="" textlink="">
      <xdr:nvSpPr>
        <xdr:cNvPr id="185" name="楕円 184">
          <a:extLst>
            <a:ext uri="{FF2B5EF4-FFF2-40B4-BE49-F238E27FC236}">
              <a16:creationId xmlns:a16="http://schemas.microsoft.com/office/drawing/2014/main" xmlns="" id="{00000000-0008-0000-0F00-0000B9000000}"/>
            </a:ext>
          </a:extLst>
        </xdr:cNvPr>
        <xdr:cNvSpPr/>
      </xdr:nvSpPr>
      <xdr:spPr>
        <a:xfrm>
          <a:off x="3746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74295</xdr:rowOff>
    </xdr:from>
    <xdr:to>
      <xdr:col>24</xdr:col>
      <xdr:colOff>63500</xdr:colOff>
      <xdr:row>62</xdr:row>
      <xdr:rowOff>112395</xdr:rowOff>
    </xdr:to>
    <xdr:cxnSp macro="">
      <xdr:nvCxnSpPr>
        <xdr:cNvPr id="186" name="直線コネクタ 185">
          <a:extLst>
            <a:ext uri="{FF2B5EF4-FFF2-40B4-BE49-F238E27FC236}">
              <a16:creationId xmlns:a16="http://schemas.microsoft.com/office/drawing/2014/main" xmlns="" id="{00000000-0008-0000-0F00-0000BA000000}"/>
            </a:ext>
          </a:extLst>
        </xdr:cNvPr>
        <xdr:cNvCxnSpPr/>
      </xdr:nvCxnSpPr>
      <xdr:spPr>
        <a:xfrm flipV="1">
          <a:off x="3797300" y="10361295"/>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25400</xdr:rowOff>
    </xdr:from>
    <xdr:to>
      <xdr:col>15</xdr:col>
      <xdr:colOff>101600</xdr:colOff>
      <xdr:row>62</xdr:row>
      <xdr:rowOff>127000</xdr:rowOff>
    </xdr:to>
    <xdr:sp macro="" textlink="">
      <xdr:nvSpPr>
        <xdr:cNvPr id="187" name="楕円 186">
          <a:extLst>
            <a:ext uri="{FF2B5EF4-FFF2-40B4-BE49-F238E27FC236}">
              <a16:creationId xmlns:a16="http://schemas.microsoft.com/office/drawing/2014/main" xmlns="" id="{00000000-0008-0000-0F00-0000BB000000}"/>
            </a:ext>
          </a:extLst>
        </xdr:cNvPr>
        <xdr:cNvSpPr/>
      </xdr:nvSpPr>
      <xdr:spPr>
        <a:xfrm>
          <a:off x="2857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76200</xdr:rowOff>
    </xdr:from>
    <xdr:to>
      <xdr:col>19</xdr:col>
      <xdr:colOff>177800</xdr:colOff>
      <xdr:row>62</xdr:row>
      <xdr:rowOff>112395</xdr:rowOff>
    </xdr:to>
    <xdr:cxnSp macro="">
      <xdr:nvCxnSpPr>
        <xdr:cNvPr id="188" name="直線コネクタ 187">
          <a:extLst>
            <a:ext uri="{FF2B5EF4-FFF2-40B4-BE49-F238E27FC236}">
              <a16:creationId xmlns:a16="http://schemas.microsoft.com/office/drawing/2014/main" xmlns="" id="{00000000-0008-0000-0F00-0000BC000000}"/>
            </a:ext>
          </a:extLst>
        </xdr:cNvPr>
        <xdr:cNvCxnSpPr/>
      </xdr:nvCxnSpPr>
      <xdr:spPr>
        <a:xfrm>
          <a:off x="2908300" y="10706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158750</xdr:rowOff>
    </xdr:from>
    <xdr:to>
      <xdr:col>10</xdr:col>
      <xdr:colOff>165100</xdr:colOff>
      <xdr:row>62</xdr:row>
      <xdr:rowOff>88900</xdr:rowOff>
    </xdr:to>
    <xdr:sp macro="" textlink="">
      <xdr:nvSpPr>
        <xdr:cNvPr id="189" name="楕円 188">
          <a:extLst>
            <a:ext uri="{FF2B5EF4-FFF2-40B4-BE49-F238E27FC236}">
              <a16:creationId xmlns:a16="http://schemas.microsoft.com/office/drawing/2014/main" xmlns="" id="{00000000-0008-0000-0F00-0000BD000000}"/>
            </a:ext>
          </a:extLst>
        </xdr:cNvPr>
        <xdr:cNvSpPr/>
      </xdr:nvSpPr>
      <xdr:spPr>
        <a:xfrm>
          <a:off x="196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38100</xdr:rowOff>
    </xdr:from>
    <xdr:to>
      <xdr:col>15</xdr:col>
      <xdr:colOff>50800</xdr:colOff>
      <xdr:row>62</xdr:row>
      <xdr:rowOff>76200</xdr:rowOff>
    </xdr:to>
    <xdr:cxnSp macro="">
      <xdr:nvCxnSpPr>
        <xdr:cNvPr id="190" name="直線コネクタ 189">
          <a:extLst>
            <a:ext uri="{FF2B5EF4-FFF2-40B4-BE49-F238E27FC236}">
              <a16:creationId xmlns:a16="http://schemas.microsoft.com/office/drawing/2014/main" xmlns="" id="{00000000-0008-0000-0F00-0000BE000000}"/>
            </a:ext>
          </a:extLst>
        </xdr:cNvPr>
        <xdr:cNvCxnSpPr/>
      </xdr:nvCxnSpPr>
      <xdr:spPr>
        <a:xfrm>
          <a:off x="2019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1" name="n_1aveValue【体育館・プール】&#10;有形固定資産減価償却率">
          <a:extLst>
            <a:ext uri="{FF2B5EF4-FFF2-40B4-BE49-F238E27FC236}">
              <a16:creationId xmlns:a16="http://schemas.microsoft.com/office/drawing/2014/main" xmlns="" id="{00000000-0008-0000-0F00-0000BF000000}"/>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2" name="n_2aveValue【体育館・プール】&#10;有形固定資産減価償却率">
          <a:extLst>
            <a:ext uri="{FF2B5EF4-FFF2-40B4-BE49-F238E27FC236}">
              <a16:creationId xmlns:a16="http://schemas.microsoft.com/office/drawing/2014/main" xmlns="" id="{00000000-0008-0000-0F00-0000C0000000}"/>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193" name="n_3aveValue【体育館・プール】&#10;有形固定資産減価償却率">
          <a:extLst>
            <a:ext uri="{FF2B5EF4-FFF2-40B4-BE49-F238E27FC236}">
              <a16:creationId xmlns:a16="http://schemas.microsoft.com/office/drawing/2014/main" xmlns="" id="{00000000-0008-0000-0F00-0000C1000000}"/>
            </a:ext>
          </a:extLst>
        </xdr:cNvPr>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94" name="n_4aveValue【体育館・プール】&#10;有形固定資産減価償却率">
          <a:extLst>
            <a:ext uri="{FF2B5EF4-FFF2-40B4-BE49-F238E27FC236}">
              <a16:creationId xmlns:a16="http://schemas.microsoft.com/office/drawing/2014/main" xmlns="" id="{00000000-0008-0000-0F00-0000C2000000}"/>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154322</xdr:rowOff>
    </xdr:from>
    <xdr:ext cx="405111" cy="259045"/>
    <xdr:sp macro="" textlink="">
      <xdr:nvSpPr>
        <xdr:cNvPr id="195" name="n_1mainValue【体育館・プール】&#10;有形固定資産減価償却率">
          <a:extLst>
            <a:ext uri="{FF2B5EF4-FFF2-40B4-BE49-F238E27FC236}">
              <a16:creationId xmlns:a16="http://schemas.microsoft.com/office/drawing/2014/main" xmlns="" id="{00000000-0008-0000-0F00-0000C3000000}"/>
            </a:ext>
          </a:extLst>
        </xdr:cNvPr>
        <xdr:cNvSpPr txBox="1"/>
      </xdr:nvSpPr>
      <xdr:spPr>
        <a:xfrm>
          <a:off x="35820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196" name="n_2mainValue【体育館・プール】&#10;有形固定資産減価償却率">
          <a:extLst>
            <a:ext uri="{FF2B5EF4-FFF2-40B4-BE49-F238E27FC236}">
              <a16:creationId xmlns:a16="http://schemas.microsoft.com/office/drawing/2014/main" xmlns="" id="{00000000-0008-0000-0F00-0000C4000000}"/>
            </a:ext>
          </a:extLst>
        </xdr:cNvPr>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80027</xdr:rowOff>
    </xdr:from>
    <xdr:ext cx="405111" cy="259045"/>
    <xdr:sp macro="" textlink="">
      <xdr:nvSpPr>
        <xdr:cNvPr id="197" name="n_3mainValue【体育館・プール】&#10;有形固定資産減価償却率">
          <a:extLst>
            <a:ext uri="{FF2B5EF4-FFF2-40B4-BE49-F238E27FC236}">
              <a16:creationId xmlns:a16="http://schemas.microsoft.com/office/drawing/2014/main" xmlns="" id="{00000000-0008-0000-0F00-0000C5000000}"/>
            </a:ext>
          </a:extLst>
        </xdr:cNvPr>
        <xdr:cNvSpPr txBox="1"/>
      </xdr:nvSpPr>
      <xdr:spPr>
        <a:xfrm>
          <a:off x="1816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xmlns="" id="{00000000-0008-0000-0F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xmlns="" id="{00000000-0008-0000-0F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xmlns="" id="{00000000-0008-0000-0F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xmlns="" id="{00000000-0008-0000-0F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xmlns="" id="{00000000-0008-0000-0F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xmlns="" id="{00000000-0008-0000-0F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xmlns="" id="{00000000-0008-0000-0F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xmlns="" id="{00000000-0008-0000-0F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xmlns="" id="{00000000-0008-0000-0F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xmlns="" id="{00000000-0008-0000-0F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xmlns="" id="{00000000-0008-0000-0F00-0000D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xmlns="" id="{00000000-0008-0000-0F00-0000D1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xmlns="" id="{00000000-0008-0000-0F00-0000D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xmlns="" id="{00000000-0008-0000-0F00-0000D3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xmlns="" id="{00000000-0008-0000-0F00-0000D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xmlns="" id="{00000000-0008-0000-0F00-0000D5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xmlns="" id="{00000000-0008-0000-0F00-0000D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xmlns="" id="{00000000-0008-0000-0F00-0000D7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xmlns="" id="{00000000-0008-0000-0F00-0000D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xmlns="" id="{00000000-0008-0000-0F00-0000D9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xmlns="" id="{00000000-0008-0000-0F00-0000D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xmlns="" id="{00000000-0008-0000-0F00-0000D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xmlns="" id="{00000000-0008-0000-0F00-0000D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21" name="直線コネクタ 220">
          <a:extLst>
            <a:ext uri="{FF2B5EF4-FFF2-40B4-BE49-F238E27FC236}">
              <a16:creationId xmlns:a16="http://schemas.microsoft.com/office/drawing/2014/main" xmlns="" id="{00000000-0008-0000-0F00-0000DD000000}"/>
            </a:ext>
          </a:extLst>
        </xdr:cNvPr>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22" name="【体育館・プール】&#10;一人当たり面積最小値テキスト">
          <a:extLst>
            <a:ext uri="{FF2B5EF4-FFF2-40B4-BE49-F238E27FC236}">
              <a16:creationId xmlns:a16="http://schemas.microsoft.com/office/drawing/2014/main" xmlns="" id="{00000000-0008-0000-0F00-0000DE000000}"/>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23" name="直線コネクタ 222">
          <a:extLst>
            <a:ext uri="{FF2B5EF4-FFF2-40B4-BE49-F238E27FC236}">
              <a16:creationId xmlns:a16="http://schemas.microsoft.com/office/drawing/2014/main" xmlns="" id="{00000000-0008-0000-0F00-0000DF000000}"/>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24" name="【体育館・プール】&#10;一人当たり面積最大値テキスト">
          <a:extLst>
            <a:ext uri="{FF2B5EF4-FFF2-40B4-BE49-F238E27FC236}">
              <a16:creationId xmlns:a16="http://schemas.microsoft.com/office/drawing/2014/main" xmlns="" id="{00000000-0008-0000-0F00-0000E0000000}"/>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25" name="直線コネクタ 224">
          <a:extLst>
            <a:ext uri="{FF2B5EF4-FFF2-40B4-BE49-F238E27FC236}">
              <a16:creationId xmlns:a16="http://schemas.microsoft.com/office/drawing/2014/main" xmlns="" id="{00000000-0008-0000-0F00-0000E1000000}"/>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26" name="【体育館・プール】&#10;一人当たり面積平均値テキスト">
          <a:extLst>
            <a:ext uri="{FF2B5EF4-FFF2-40B4-BE49-F238E27FC236}">
              <a16:creationId xmlns:a16="http://schemas.microsoft.com/office/drawing/2014/main" xmlns="" id="{00000000-0008-0000-0F00-0000E2000000}"/>
            </a:ext>
          </a:extLst>
        </xdr:cNvPr>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27" name="フローチャート: 判断 226">
          <a:extLst>
            <a:ext uri="{FF2B5EF4-FFF2-40B4-BE49-F238E27FC236}">
              <a16:creationId xmlns:a16="http://schemas.microsoft.com/office/drawing/2014/main" xmlns="" id="{00000000-0008-0000-0F00-0000E3000000}"/>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28" name="フローチャート: 判断 227">
          <a:extLst>
            <a:ext uri="{FF2B5EF4-FFF2-40B4-BE49-F238E27FC236}">
              <a16:creationId xmlns:a16="http://schemas.microsoft.com/office/drawing/2014/main" xmlns="" id="{00000000-0008-0000-0F00-0000E4000000}"/>
            </a:ext>
          </a:extLst>
        </xdr:cNvPr>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29" name="フローチャート: 判断 228">
          <a:extLst>
            <a:ext uri="{FF2B5EF4-FFF2-40B4-BE49-F238E27FC236}">
              <a16:creationId xmlns:a16="http://schemas.microsoft.com/office/drawing/2014/main" xmlns="" id="{00000000-0008-0000-0F00-0000E5000000}"/>
            </a:ext>
          </a:extLst>
        </xdr:cNvPr>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0" name="フローチャート: 判断 229">
          <a:extLst>
            <a:ext uri="{FF2B5EF4-FFF2-40B4-BE49-F238E27FC236}">
              <a16:creationId xmlns:a16="http://schemas.microsoft.com/office/drawing/2014/main" xmlns="" id="{00000000-0008-0000-0F00-0000E6000000}"/>
            </a:ext>
          </a:extLst>
        </xdr:cNvPr>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31" name="フローチャート: 判断 230">
          <a:extLst>
            <a:ext uri="{FF2B5EF4-FFF2-40B4-BE49-F238E27FC236}">
              <a16:creationId xmlns:a16="http://schemas.microsoft.com/office/drawing/2014/main" xmlns="" id="{00000000-0008-0000-0F00-0000E7000000}"/>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00000000-0008-0000-0F00-0000E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00000000-0008-0000-0F00-0000E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00000000-0008-0000-0F00-0000E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00000000-0008-0000-0F00-0000E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00000000-0008-0000-0F00-0000E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19050</xdr:rowOff>
    </xdr:from>
    <xdr:to>
      <xdr:col>55</xdr:col>
      <xdr:colOff>50800</xdr:colOff>
      <xdr:row>55</xdr:row>
      <xdr:rowOff>120650</xdr:rowOff>
    </xdr:to>
    <xdr:sp macro="" textlink="">
      <xdr:nvSpPr>
        <xdr:cNvPr id="237" name="楕円 236">
          <a:extLst>
            <a:ext uri="{FF2B5EF4-FFF2-40B4-BE49-F238E27FC236}">
              <a16:creationId xmlns:a16="http://schemas.microsoft.com/office/drawing/2014/main" xmlns="" id="{00000000-0008-0000-0F00-0000ED000000}"/>
            </a:ext>
          </a:extLst>
        </xdr:cNvPr>
        <xdr:cNvSpPr/>
      </xdr:nvSpPr>
      <xdr:spPr>
        <a:xfrm>
          <a:off x="104267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143527</xdr:rowOff>
    </xdr:from>
    <xdr:ext cx="469744" cy="259045"/>
    <xdr:sp macro="" textlink="">
      <xdr:nvSpPr>
        <xdr:cNvPr id="238" name="【体育館・プール】&#10;一人当たり面積該当値テキスト">
          <a:extLst>
            <a:ext uri="{FF2B5EF4-FFF2-40B4-BE49-F238E27FC236}">
              <a16:creationId xmlns:a16="http://schemas.microsoft.com/office/drawing/2014/main" xmlns="" id="{00000000-0008-0000-0F00-0000EE000000}"/>
            </a:ext>
          </a:extLst>
        </xdr:cNvPr>
        <xdr:cNvSpPr txBox="1"/>
      </xdr:nvSpPr>
      <xdr:spPr>
        <a:xfrm>
          <a:off x="10515600"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124460</xdr:rowOff>
    </xdr:from>
    <xdr:to>
      <xdr:col>50</xdr:col>
      <xdr:colOff>165100</xdr:colOff>
      <xdr:row>60</xdr:row>
      <xdr:rowOff>54610</xdr:rowOff>
    </xdr:to>
    <xdr:sp macro="" textlink="">
      <xdr:nvSpPr>
        <xdr:cNvPr id="239" name="楕円 238">
          <a:extLst>
            <a:ext uri="{FF2B5EF4-FFF2-40B4-BE49-F238E27FC236}">
              <a16:creationId xmlns:a16="http://schemas.microsoft.com/office/drawing/2014/main" xmlns="" id="{00000000-0008-0000-0F00-0000EF000000}"/>
            </a:ext>
          </a:extLst>
        </xdr:cNvPr>
        <xdr:cNvSpPr/>
      </xdr:nvSpPr>
      <xdr:spPr>
        <a:xfrm>
          <a:off x="9588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69850</xdr:rowOff>
    </xdr:from>
    <xdr:to>
      <xdr:col>55</xdr:col>
      <xdr:colOff>0</xdr:colOff>
      <xdr:row>60</xdr:row>
      <xdr:rowOff>3810</xdr:rowOff>
    </xdr:to>
    <xdr:cxnSp macro="">
      <xdr:nvCxnSpPr>
        <xdr:cNvPr id="240" name="直線コネクタ 239">
          <a:extLst>
            <a:ext uri="{FF2B5EF4-FFF2-40B4-BE49-F238E27FC236}">
              <a16:creationId xmlns:a16="http://schemas.microsoft.com/office/drawing/2014/main" xmlns="" id="{00000000-0008-0000-0F00-0000F0000000}"/>
            </a:ext>
          </a:extLst>
        </xdr:cNvPr>
        <xdr:cNvCxnSpPr/>
      </xdr:nvCxnSpPr>
      <xdr:spPr>
        <a:xfrm flipV="1">
          <a:off x="9639300" y="9499600"/>
          <a:ext cx="838200" cy="79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138430</xdr:rowOff>
    </xdr:from>
    <xdr:to>
      <xdr:col>46</xdr:col>
      <xdr:colOff>38100</xdr:colOff>
      <xdr:row>60</xdr:row>
      <xdr:rowOff>68580</xdr:rowOff>
    </xdr:to>
    <xdr:sp macro="" textlink="">
      <xdr:nvSpPr>
        <xdr:cNvPr id="241" name="楕円 240">
          <a:extLst>
            <a:ext uri="{FF2B5EF4-FFF2-40B4-BE49-F238E27FC236}">
              <a16:creationId xmlns:a16="http://schemas.microsoft.com/office/drawing/2014/main" xmlns="" id="{00000000-0008-0000-0F00-0000F1000000}"/>
            </a:ext>
          </a:extLst>
        </xdr:cNvPr>
        <xdr:cNvSpPr/>
      </xdr:nvSpPr>
      <xdr:spPr>
        <a:xfrm>
          <a:off x="8699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3810</xdr:rowOff>
    </xdr:from>
    <xdr:to>
      <xdr:col>50</xdr:col>
      <xdr:colOff>114300</xdr:colOff>
      <xdr:row>60</xdr:row>
      <xdr:rowOff>17780</xdr:rowOff>
    </xdr:to>
    <xdr:cxnSp macro="">
      <xdr:nvCxnSpPr>
        <xdr:cNvPr id="242" name="直線コネクタ 241">
          <a:extLst>
            <a:ext uri="{FF2B5EF4-FFF2-40B4-BE49-F238E27FC236}">
              <a16:creationId xmlns:a16="http://schemas.microsoft.com/office/drawing/2014/main" xmlns="" id="{00000000-0008-0000-0F00-0000F2000000}"/>
            </a:ext>
          </a:extLst>
        </xdr:cNvPr>
        <xdr:cNvCxnSpPr/>
      </xdr:nvCxnSpPr>
      <xdr:spPr>
        <a:xfrm flipV="1">
          <a:off x="8750300" y="1029081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147320</xdr:rowOff>
    </xdr:from>
    <xdr:to>
      <xdr:col>41</xdr:col>
      <xdr:colOff>101600</xdr:colOff>
      <xdr:row>60</xdr:row>
      <xdr:rowOff>77470</xdr:rowOff>
    </xdr:to>
    <xdr:sp macro="" textlink="">
      <xdr:nvSpPr>
        <xdr:cNvPr id="243" name="楕円 242">
          <a:extLst>
            <a:ext uri="{FF2B5EF4-FFF2-40B4-BE49-F238E27FC236}">
              <a16:creationId xmlns:a16="http://schemas.microsoft.com/office/drawing/2014/main" xmlns="" id="{00000000-0008-0000-0F00-0000F3000000}"/>
            </a:ext>
          </a:extLst>
        </xdr:cNvPr>
        <xdr:cNvSpPr/>
      </xdr:nvSpPr>
      <xdr:spPr>
        <a:xfrm>
          <a:off x="781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17780</xdr:rowOff>
    </xdr:from>
    <xdr:to>
      <xdr:col>45</xdr:col>
      <xdr:colOff>177800</xdr:colOff>
      <xdr:row>60</xdr:row>
      <xdr:rowOff>26670</xdr:rowOff>
    </xdr:to>
    <xdr:cxnSp macro="">
      <xdr:nvCxnSpPr>
        <xdr:cNvPr id="244" name="直線コネクタ 243">
          <a:extLst>
            <a:ext uri="{FF2B5EF4-FFF2-40B4-BE49-F238E27FC236}">
              <a16:creationId xmlns:a16="http://schemas.microsoft.com/office/drawing/2014/main" xmlns="" id="{00000000-0008-0000-0F00-0000F4000000}"/>
            </a:ext>
          </a:extLst>
        </xdr:cNvPr>
        <xdr:cNvCxnSpPr/>
      </xdr:nvCxnSpPr>
      <xdr:spPr>
        <a:xfrm flipV="1">
          <a:off x="7861300" y="103047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137177</xdr:rowOff>
    </xdr:from>
    <xdr:ext cx="469744" cy="259045"/>
    <xdr:sp macro="" textlink="">
      <xdr:nvSpPr>
        <xdr:cNvPr id="245" name="n_1aveValue【体育館・プール】&#10;一人当たり面積">
          <a:extLst>
            <a:ext uri="{FF2B5EF4-FFF2-40B4-BE49-F238E27FC236}">
              <a16:creationId xmlns:a16="http://schemas.microsoft.com/office/drawing/2014/main" xmlns="" id="{00000000-0008-0000-0F00-0000F5000000}"/>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154957</xdr:rowOff>
    </xdr:from>
    <xdr:ext cx="469744" cy="259045"/>
    <xdr:sp macro="" textlink="">
      <xdr:nvSpPr>
        <xdr:cNvPr id="246" name="n_2aveValue【体育館・プール】&#10;一人当たり面積">
          <a:extLst>
            <a:ext uri="{FF2B5EF4-FFF2-40B4-BE49-F238E27FC236}">
              <a16:creationId xmlns:a16="http://schemas.microsoft.com/office/drawing/2014/main" xmlns="" id="{00000000-0008-0000-0F00-0000F6000000}"/>
            </a:ext>
          </a:extLst>
        </xdr:cNvPr>
        <xdr:cNvSpPr txBox="1"/>
      </xdr:nvSpPr>
      <xdr:spPr>
        <a:xfrm>
          <a:off x="8515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165117</xdr:rowOff>
    </xdr:from>
    <xdr:ext cx="469744" cy="259045"/>
    <xdr:sp macro="" textlink="">
      <xdr:nvSpPr>
        <xdr:cNvPr id="247" name="n_3aveValue【体育館・プール】&#10;一人当たり面積">
          <a:extLst>
            <a:ext uri="{FF2B5EF4-FFF2-40B4-BE49-F238E27FC236}">
              <a16:creationId xmlns:a16="http://schemas.microsoft.com/office/drawing/2014/main" xmlns="" id="{00000000-0008-0000-0F00-0000F7000000}"/>
            </a:ext>
          </a:extLst>
        </xdr:cNvPr>
        <xdr:cNvSpPr txBox="1"/>
      </xdr:nvSpPr>
      <xdr:spPr>
        <a:xfrm>
          <a:off x="7626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48" name="n_4aveValue【体育館・プール】&#10;一人当たり面積">
          <a:extLst>
            <a:ext uri="{FF2B5EF4-FFF2-40B4-BE49-F238E27FC236}">
              <a16:creationId xmlns:a16="http://schemas.microsoft.com/office/drawing/2014/main" xmlns="" id="{00000000-0008-0000-0F00-0000F8000000}"/>
            </a:ext>
          </a:extLst>
        </xdr:cNvPr>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71137</xdr:rowOff>
    </xdr:from>
    <xdr:ext cx="469744" cy="259045"/>
    <xdr:sp macro="" textlink="">
      <xdr:nvSpPr>
        <xdr:cNvPr id="249" name="n_1mainValue【体育館・プール】&#10;一人当たり面積">
          <a:extLst>
            <a:ext uri="{FF2B5EF4-FFF2-40B4-BE49-F238E27FC236}">
              <a16:creationId xmlns:a16="http://schemas.microsoft.com/office/drawing/2014/main" xmlns="" id="{00000000-0008-0000-0F00-0000F9000000}"/>
            </a:ext>
          </a:extLst>
        </xdr:cNvPr>
        <xdr:cNvSpPr txBox="1"/>
      </xdr:nvSpPr>
      <xdr:spPr>
        <a:xfrm>
          <a:off x="939172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85107</xdr:rowOff>
    </xdr:from>
    <xdr:ext cx="469744" cy="259045"/>
    <xdr:sp macro="" textlink="">
      <xdr:nvSpPr>
        <xdr:cNvPr id="250" name="n_2mainValue【体育館・プール】&#10;一人当たり面積">
          <a:extLst>
            <a:ext uri="{FF2B5EF4-FFF2-40B4-BE49-F238E27FC236}">
              <a16:creationId xmlns:a16="http://schemas.microsoft.com/office/drawing/2014/main" xmlns="" id="{00000000-0008-0000-0F00-0000FA000000}"/>
            </a:ext>
          </a:extLst>
        </xdr:cNvPr>
        <xdr:cNvSpPr txBox="1"/>
      </xdr:nvSpPr>
      <xdr:spPr>
        <a:xfrm>
          <a:off x="8515427"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93997</xdr:rowOff>
    </xdr:from>
    <xdr:ext cx="469744" cy="259045"/>
    <xdr:sp macro="" textlink="">
      <xdr:nvSpPr>
        <xdr:cNvPr id="251" name="n_3mainValue【体育館・プール】&#10;一人当たり面積">
          <a:extLst>
            <a:ext uri="{FF2B5EF4-FFF2-40B4-BE49-F238E27FC236}">
              <a16:creationId xmlns:a16="http://schemas.microsoft.com/office/drawing/2014/main" xmlns="" id="{00000000-0008-0000-0F00-0000FB000000}"/>
            </a:ext>
          </a:extLst>
        </xdr:cNvPr>
        <xdr:cNvSpPr txBox="1"/>
      </xdr:nvSpPr>
      <xdr:spPr>
        <a:xfrm>
          <a:off x="762642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xmlns="" id="{00000000-0008-0000-0F00-0000F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xmlns="" id="{00000000-0008-0000-0F00-0000F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xmlns="" id="{00000000-0008-0000-0F00-0000F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xmlns="" id="{00000000-0008-0000-0F00-0000F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xmlns="" id="{00000000-0008-0000-0F00-00000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xmlns="" id="{00000000-0008-0000-0F00-00000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xmlns="" id="{00000000-0008-0000-0F00-00000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xmlns="" id="{00000000-0008-0000-0F00-00000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xmlns="" id="{00000000-0008-0000-0F00-00000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xmlns="" id="{00000000-0008-0000-0F00-00000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xmlns="" id="{00000000-0008-0000-0F00-00000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a:extLst>
            <a:ext uri="{FF2B5EF4-FFF2-40B4-BE49-F238E27FC236}">
              <a16:creationId xmlns:a16="http://schemas.microsoft.com/office/drawing/2014/main" xmlns="" id="{00000000-0008-0000-0F00-000007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xmlns="" id="{00000000-0008-0000-0F00-000008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a:extLst>
            <a:ext uri="{FF2B5EF4-FFF2-40B4-BE49-F238E27FC236}">
              <a16:creationId xmlns:a16="http://schemas.microsoft.com/office/drawing/2014/main" xmlns="" id="{00000000-0008-0000-0F00-000009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a:extLst>
            <a:ext uri="{FF2B5EF4-FFF2-40B4-BE49-F238E27FC236}">
              <a16:creationId xmlns:a16="http://schemas.microsoft.com/office/drawing/2014/main" xmlns="" id="{00000000-0008-0000-0F00-00000A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a:extLst>
            <a:ext uri="{FF2B5EF4-FFF2-40B4-BE49-F238E27FC236}">
              <a16:creationId xmlns:a16="http://schemas.microsoft.com/office/drawing/2014/main" xmlns="" id="{00000000-0008-0000-0F00-00000B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a:extLst>
            <a:ext uri="{FF2B5EF4-FFF2-40B4-BE49-F238E27FC236}">
              <a16:creationId xmlns:a16="http://schemas.microsoft.com/office/drawing/2014/main" xmlns="" id="{00000000-0008-0000-0F00-00000C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a:extLst>
            <a:ext uri="{FF2B5EF4-FFF2-40B4-BE49-F238E27FC236}">
              <a16:creationId xmlns:a16="http://schemas.microsoft.com/office/drawing/2014/main" xmlns="" id="{00000000-0008-0000-0F00-00000D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a:extLst>
            <a:ext uri="{FF2B5EF4-FFF2-40B4-BE49-F238E27FC236}">
              <a16:creationId xmlns:a16="http://schemas.microsoft.com/office/drawing/2014/main" xmlns="" id="{00000000-0008-0000-0F00-00000E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a:extLst>
            <a:ext uri="{FF2B5EF4-FFF2-40B4-BE49-F238E27FC236}">
              <a16:creationId xmlns:a16="http://schemas.microsoft.com/office/drawing/2014/main" xmlns="" id="{00000000-0008-0000-0F00-00000F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a:extLst>
            <a:ext uri="{FF2B5EF4-FFF2-40B4-BE49-F238E27FC236}">
              <a16:creationId xmlns:a16="http://schemas.microsoft.com/office/drawing/2014/main" xmlns="" id="{00000000-0008-0000-0F00-000010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a:extLst>
            <a:ext uri="{FF2B5EF4-FFF2-40B4-BE49-F238E27FC236}">
              <a16:creationId xmlns:a16="http://schemas.microsoft.com/office/drawing/2014/main" xmlns="" id="{00000000-0008-0000-0F00-000011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a:extLst>
            <a:ext uri="{FF2B5EF4-FFF2-40B4-BE49-F238E27FC236}">
              <a16:creationId xmlns:a16="http://schemas.microsoft.com/office/drawing/2014/main" xmlns="" id="{00000000-0008-0000-0F00-000012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xmlns="" id="{00000000-0008-0000-0F00-00001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xmlns="" id="{00000000-0008-0000-0F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77" name="直線コネクタ 276">
          <a:extLst>
            <a:ext uri="{FF2B5EF4-FFF2-40B4-BE49-F238E27FC236}">
              <a16:creationId xmlns:a16="http://schemas.microsoft.com/office/drawing/2014/main" xmlns="" id="{00000000-0008-0000-0F00-000015010000}"/>
            </a:ext>
          </a:extLst>
        </xdr:cNvPr>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福祉施設】&#10;有形固定資産減価償却率最小値テキスト">
          <a:extLst>
            <a:ext uri="{FF2B5EF4-FFF2-40B4-BE49-F238E27FC236}">
              <a16:creationId xmlns:a16="http://schemas.microsoft.com/office/drawing/2014/main" xmlns="" id="{00000000-0008-0000-0F00-000016010000}"/>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a:extLst>
            <a:ext uri="{FF2B5EF4-FFF2-40B4-BE49-F238E27FC236}">
              <a16:creationId xmlns:a16="http://schemas.microsoft.com/office/drawing/2014/main" xmlns="" id="{00000000-0008-0000-0F00-000017010000}"/>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80" name="【福祉施設】&#10;有形固定資産減価償却率最大値テキスト">
          <a:extLst>
            <a:ext uri="{FF2B5EF4-FFF2-40B4-BE49-F238E27FC236}">
              <a16:creationId xmlns:a16="http://schemas.microsoft.com/office/drawing/2014/main" xmlns="" id="{00000000-0008-0000-0F00-000018010000}"/>
            </a:ext>
          </a:extLst>
        </xdr:cNvPr>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81" name="直線コネクタ 280">
          <a:extLst>
            <a:ext uri="{FF2B5EF4-FFF2-40B4-BE49-F238E27FC236}">
              <a16:creationId xmlns:a16="http://schemas.microsoft.com/office/drawing/2014/main" xmlns="" id="{00000000-0008-0000-0F00-000019010000}"/>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73858</xdr:rowOff>
    </xdr:from>
    <xdr:ext cx="405111" cy="259045"/>
    <xdr:sp macro="" textlink="">
      <xdr:nvSpPr>
        <xdr:cNvPr id="282" name="【福祉施設】&#10;有形固定資産減価償却率平均値テキスト">
          <a:extLst>
            <a:ext uri="{FF2B5EF4-FFF2-40B4-BE49-F238E27FC236}">
              <a16:creationId xmlns:a16="http://schemas.microsoft.com/office/drawing/2014/main" xmlns="" id="{00000000-0008-0000-0F00-00001A010000}"/>
            </a:ext>
          </a:extLst>
        </xdr:cNvPr>
        <xdr:cNvSpPr txBox="1"/>
      </xdr:nvSpPr>
      <xdr:spPr>
        <a:xfrm>
          <a:off x="4673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83" name="フローチャート: 判断 282">
          <a:extLst>
            <a:ext uri="{FF2B5EF4-FFF2-40B4-BE49-F238E27FC236}">
              <a16:creationId xmlns:a16="http://schemas.microsoft.com/office/drawing/2014/main" xmlns="" id="{00000000-0008-0000-0F00-00001B010000}"/>
            </a:ext>
          </a:extLst>
        </xdr:cNvPr>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84" name="フローチャート: 判断 283">
          <a:extLst>
            <a:ext uri="{FF2B5EF4-FFF2-40B4-BE49-F238E27FC236}">
              <a16:creationId xmlns:a16="http://schemas.microsoft.com/office/drawing/2014/main" xmlns="" id="{00000000-0008-0000-0F00-00001C010000}"/>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85" name="フローチャート: 判断 284">
          <a:extLst>
            <a:ext uri="{FF2B5EF4-FFF2-40B4-BE49-F238E27FC236}">
              <a16:creationId xmlns:a16="http://schemas.microsoft.com/office/drawing/2014/main" xmlns="" id="{00000000-0008-0000-0F00-00001D010000}"/>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86" name="フローチャート: 判断 285">
          <a:extLst>
            <a:ext uri="{FF2B5EF4-FFF2-40B4-BE49-F238E27FC236}">
              <a16:creationId xmlns:a16="http://schemas.microsoft.com/office/drawing/2014/main" xmlns="" id="{00000000-0008-0000-0F00-00001E010000}"/>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87" name="フローチャート: 判断 286">
          <a:extLst>
            <a:ext uri="{FF2B5EF4-FFF2-40B4-BE49-F238E27FC236}">
              <a16:creationId xmlns:a16="http://schemas.microsoft.com/office/drawing/2014/main" xmlns="" id="{00000000-0008-0000-0F00-00001F010000}"/>
            </a:ext>
          </a:extLst>
        </xdr:cNvPr>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00000000-0008-0000-0F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00000000-0008-0000-0F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00000000-0008-0000-0F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00000000-0008-0000-0F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00000000-0008-0000-0F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109764</xdr:rowOff>
    </xdr:from>
    <xdr:to>
      <xdr:col>24</xdr:col>
      <xdr:colOff>114300</xdr:colOff>
      <xdr:row>83</xdr:row>
      <xdr:rowOff>39914</xdr:rowOff>
    </xdr:to>
    <xdr:sp macro="" textlink="">
      <xdr:nvSpPr>
        <xdr:cNvPr id="293" name="楕円 292">
          <a:extLst>
            <a:ext uri="{FF2B5EF4-FFF2-40B4-BE49-F238E27FC236}">
              <a16:creationId xmlns:a16="http://schemas.microsoft.com/office/drawing/2014/main" xmlns="" id="{00000000-0008-0000-0F00-000025010000}"/>
            </a:ext>
          </a:extLst>
        </xdr:cNvPr>
        <xdr:cNvSpPr/>
      </xdr:nvSpPr>
      <xdr:spPr>
        <a:xfrm>
          <a:off x="45847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88191</xdr:rowOff>
    </xdr:from>
    <xdr:ext cx="405111" cy="259045"/>
    <xdr:sp macro="" textlink="">
      <xdr:nvSpPr>
        <xdr:cNvPr id="294" name="【福祉施設】&#10;有形固定資産減価償却率該当値テキスト">
          <a:extLst>
            <a:ext uri="{FF2B5EF4-FFF2-40B4-BE49-F238E27FC236}">
              <a16:creationId xmlns:a16="http://schemas.microsoft.com/office/drawing/2014/main" xmlns="" id="{00000000-0008-0000-0F00-000026010000}"/>
            </a:ext>
          </a:extLst>
        </xdr:cNvPr>
        <xdr:cNvSpPr txBox="1"/>
      </xdr:nvSpPr>
      <xdr:spPr>
        <a:xfrm>
          <a:off x="4673600"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106499</xdr:rowOff>
    </xdr:from>
    <xdr:to>
      <xdr:col>20</xdr:col>
      <xdr:colOff>38100</xdr:colOff>
      <xdr:row>84</xdr:row>
      <xdr:rowOff>36649</xdr:rowOff>
    </xdr:to>
    <xdr:sp macro="" textlink="">
      <xdr:nvSpPr>
        <xdr:cNvPr id="295" name="楕円 294">
          <a:extLst>
            <a:ext uri="{FF2B5EF4-FFF2-40B4-BE49-F238E27FC236}">
              <a16:creationId xmlns:a16="http://schemas.microsoft.com/office/drawing/2014/main" xmlns="" id="{00000000-0008-0000-0F00-000027010000}"/>
            </a:ext>
          </a:extLst>
        </xdr:cNvPr>
        <xdr:cNvSpPr/>
      </xdr:nvSpPr>
      <xdr:spPr>
        <a:xfrm>
          <a:off x="3746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160564</xdr:rowOff>
    </xdr:from>
    <xdr:to>
      <xdr:col>24</xdr:col>
      <xdr:colOff>63500</xdr:colOff>
      <xdr:row>83</xdr:row>
      <xdr:rowOff>157299</xdr:rowOff>
    </xdr:to>
    <xdr:cxnSp macro="">
      <xdr:nvCxnSpPr>
        <xdr:cNvPr id="296" name="直線コネクタ 295">
          <a:extLst>
            <a:ext uri="{FF2B5EF4-FFF2-40B4-BE49-F238E27FC236}">
              <a16:creationId xmlns:a16="http://schemas.microsoft.com/office/drawing/2014/main" xmlns="" id="{00000000-0008-0000-0F00-000028010000}"/>
            </a:ext>
          </a:extLst>
        </xdr:cNvPr>
        <xdr:cNvCxnSpPr/>
      </xdr:nvCxnSpPr>
      <xdr:spPr>
        <a:xfrm flipV="1">
          <a:off x="3797300" y="14219464"/>
          <a:ext cx="8382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70576</xdr:rowOff>
    </xdr:from>
    <xdr:to>
      <xdr:col>15</xdr:col>
      <xdr:colOff>101600</xdr:colOff>
      <xdr:row>84</xdr:row>
      <xdr:rowOff>726</xdr:rowOff>
    </xdr:to>
    <xdr:sp macro="" textlink="">
      <xdr:nvSpPr>
        <xdr:cNvPr id="297" name="楕円 296">
          <a:extLst>
            <a:ext uri="{FF2B5EF4-FFF2-40B4-BE49-F238E27FC236}">
              <a16:creationId xmlns:a16="http://schemas.microsoft.com/office/drawing/2014/main" xmlns="" id="{00000000-0008-0000-0F00-000029010000}"/>
            </a:ext>
          </a:extLst>
        </xdr:cNvPr>
        <xdr:cNvSpPr/>
      </xdr:nvSpPr>
      <xdr:spPr>
        <a:xfrm>
          <a:off x="2857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121376</xdr:rowOff>
    </xdr:from>
    <xdr:to>
      <xdr:col>19</xdr:col>
      <xdr:colOff>177800</xdr:colOff>
      <xdr:row>83</xdr:row>
      <xdr:rowOff>157299</xdr:rowOff>
    </xdr:to>
    <xdr:cxnSp macro="">
      <xdr:nvCxnSpPr>
        <xdr:cNvPr id="298" name="直線コネクタ 297">
          <a:extLst>
            <a:ext uri="{FF2B5EF4-FFF2-40B4-BE49-F238E27FC236}">
              <a16:creationId xmlns:a16="http://schemas.microsoft.com/office/drawing/2014/main" xmlns="" id="{00000000-0008-0000-0F00-00002A010000}"/>
            </a:ext>
          </a:extLst>
        </xdr:cNvPr>
        <xdr:cNvCxnSpPr/>
      </xdr:nvCxnSpPr>
      <xdr:spPr>
        <a:xfrm>
          <a:off x="2908300" y="143517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33020</xdr:rowOff>
    </xdr:from>
    <xdr:to>
      <xdr:col>10</xdr:col>
      <xdr:colOff>165100</xdr:colOff>
      <xdr:row>83</xdr:row>
      <xdr:rowOff>134620</xdr:rowOff>
    </xdr:to>
    <xdr:sp macro="" textlink="">
      <xdr:nvSpPr>
        <xdr:cNvPr id="299" name="楕円 298">
          <a:extLst>
            <a:ext uri="{FF2B5EF4-FFF2-40B4-BE49-F238E27FC236}">
              <a16:creationId xmlns:a16="http://schemas.microsoft.com/office/drawing/2014/main" xmlns="" id="{00000000-0008-0000-0F00-00002B010000}"/>
            </a:ext>
          </a:extLst>
        </xdr:cNvPr>
        <xdr:cNvSpPr/>
      </xdr:nvSpPr>
      <xdr:spPr>
        <a:xfrm>
          <a:off x="196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83820</xdr:rowOff>
    </xdr:from>
    <xdr:to>
      <xdr:col>15</xdr:col>
      <xdr:colOff>50800</xdr:colOff>
      <xdr:row>83</xdr:row>
      <xdr:rowOff>121376</xdr:rowOff>
    </xdr:to>
    <xdr:cxnSp macro="">
      <xdr:nvCxnSpPr>
        <xdr:cNvPr id="300" name="直線コネクタ 299">
          <a:extLst>
            <a:ext uri="{FF2B5EF4-FFF2-40B4-BE49-F238E27FC236}">
              <a16:creationId xmlns:a16="http://schemas.microsoft.com/office/drawing/2014/main" xmlns="" id="{00000000-0008-0000-0F00-00002C010000}"/>
            </a:ext>
          </a:extLst>
        </xdr:cNvPr>
        <xdr:cNvCxnSpPr/>
      </xdr:nvCxnSpPr>
      <xdr:spPr>
        <a:xfrm>
          <a:off x="2019300" y="143141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01" name="n_1aveValue【福祉施設】&#10;有形固定資産減価償却率">
          <a:extLst>
            <a:ext uri="{FF2B5EF4-FFF2-40B4-BE49-F238E27FC236}">
              <a16:creationId xmlns:a16="http://schemas.microsoft.com/office/drawing/2014/main" xmlns="" id="{00000000-0008-0000-0F00-00002D010000}"/>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02" name="n_2aveValue【福祉施設】&#10;有形固定資産減価償却率">
          <a:extLst>
            <a:ext uri="{FF2B5EF4-FFF2-40B4-BE49-F238E27FC236}">
              <a16:creationId xmlns:a16="http://schemas.microsoft.com/office/drawing/2014/main" xmlns="" id="{00000000-0008-0000-0F00-00002E010000}"/>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03" name="n_3aveValue【福祉施設】&#10;有形固定資産減価償却率">
          <a:extLst>
            <a:ext uri="{FF2B5EF4-FFF2-40B4-BE49-F238E27FC236}">
              <a16:creationId xmlns:a16="http://schemas.microsoft.com/office/drawing/2014/main" xmlns="" id="{00000000-0008-0000-0F00-00002F010000}"/>
            </a:ext>
          </a:extLst>
        </xdr:cNvPr>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04" name="n_4aveValue【福祉施設】&#10;有形固定資産減価償却率">
          <a:extLst>
            <a:ext uri="{FF2B5EF4-FFF2-40B4-BE49-F238E27FC236}">
              <a16:creationId xmlns:a16="http://schemas.microsoft.com/office/drawing/2014/main" xmlns="" id="{00000000-0008-0000-0F00-000030010000}"/>
            </a:ext>
          </a:extLst>
        </xdr:cNvPr>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27776</xdr:rowOff>
    </xdr:from>
    <xdr:ext cx="405111" cy="259045"/>
    <xdr:sp macro="" textlink="">
      <xdr:nvSpPr>
        <xdr:cNvPr id="305" name="n_1mainValue【福祉施設】&#10;有形固定資産減価償却率">
          <a:extLst>
            <a:ext uri="{FF2B5EF4-FFF2-40B4-BE49-F238E27FC236}">
              <a16:creationId xmlns:a16="http://schemas.microsoft.com/office/drawing/2014/main" xmlns="" id="{00000000-0008-0000-0F00-000031010000}"/>
            </a:ext>
          </a:extLst>
        </xdr:cNvPr>
        <xdr:cNvSpPr txBox="1"/>
      </xdr:nvSpPr>
      <xdr:spPr>
        <a:xfrm>
          <a:off x="35820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163303</xdr:rowOff>
    </xdr:from>
    <xdr:ext cx="405111" cy="259045"/>
    <xdr:sp macro="" textlink="">
      <xdr:nvSpPr>
        <xdr:cNvPr id="306" name="n_2mainValue【福祉施設】&#10;有形固定資産減価償却率">
          <a:extLst>
            <a:ext uri="{FF2B5EF4-FFF2-40B4-BE49-F238E27FC236}">
              <a16:creationId xmlns:a16="http://schemas.microsoft.com/office/drawing/2014/main" xmlns="" id="{00000000-0008-0000-0F00-000032010000}"/>
            </a:ext>
          </a:extLst>
        </xdr:cNvPr>
        <xdr:cNvSpPr txBox="1"/>
      </xdr:nvSpPr>
      <xdr:spPr>
        <a:xfrm>
          <a:off x="2705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125747</xdr:rowOff>
    </xdr:from>
    <xdr:ext cx="405111" cy="259045"/>
    <xdr:sp macro="" textlink="">
      <xdr:nvSpPr>
        <xdr:cNvPr id="307" name="n_3mainValue【福祉施設】&#10;有形固定資産減価償却率">
          <a:extLst>
            <a:ext uri="{FF2B5EF4-FFF2-40B4-BE49-F238E27FC236}">
              <a16:creationId xmlns:a16="http://schemas.microsoft.com/office/drawing/2014/main" xmlns="" id="{00000000-0008-0000-0F00-000033010000}"/>
            </a:ext>
          </a:extLst>
        </xdr:cNvPr>
        <xdr:cNvSpPr txBox="1"/>
      </xdr:nvSpPr>
      <xdr:spPr>
        <a:xfrm>
          <a:off x="1816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xmlns="" id="{00000000-0008-0000-0F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xmlns="" id="{00000000-0008-0000-0F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xmlns="" id="{00000000-0008-0000-0F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xmlns="" id="{00000000-0008-0000-0F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xmlns="" id="{00000000-0008-0000-0F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xmlns="" id="{00000000-0008-0000-0F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xmlns="" id="{00000000-0008-0000-0F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xmlns="" id="{00000000-0008-0000-0F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xmlns="" id="{00000000-0008-0000-0F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xmlns="" id="{00000000-0008-0000-0F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xmlns="" id="{00000000-0008-0000-0F00-00003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xmlns="" id="{00000000-0008-0000-0F00-00003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xmlns="" id="{00000000-0008-0000-0F00-00004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xmlns="" id="{00000000-0008-0000-0F00-00004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xmlns="" id="{00000000-0008-0000-0F00-00004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xmlns="" id="{00000000-0008-0000-0F00-00004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xmlns="" id="{00000000-0008-0000-0F00-00004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xmlns="" id="{00000000-0008-0000-0F00-00004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xmlns="" id="{00000000-0008-0000-0F00-00004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xmlns="" id="{00000000-0008-0000-0F00-00004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xmlns="" id="{00000000-0008-0000-0F00-00004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xmlns="" id="{00000000-0008-0000-0F00-00004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xmlns="" id="{00000000-0008-0000-0F00-00004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31" name="直線コネクタ 330">
          <a:extLst>
            <a:ext uri="{FF2B5EF4-FFF2-40B4-BE49-F238E27FC236}">
              <a16:creationId xmlns:a16="http://schemas.microsoft.com/office/drawing/2014/main" xmlns="" id="{00000000-0008-0000-0F00-00004B010000}"/>
            </a:ext>
          </a:extLst>
        </xdr:cNvPr>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2" name="【福祉施設】&#10;一人当たり面積最小値テキスト">
          <a:extLst>
            <a:ext uri="{FF2B5EF4-FFF2-40B4-BE49-F238E27FC236}">
              <a16:creationId xmlns:a16="http://schemas.microsoft.com/office/drawing/2014/main" xmlns="" id="{00000000-0008-0000-0F00-00004C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3" name="直線コネクタ 332">
          <a:extLst>
            <a:ext uri="{FF2B5EF4-FFF2-40B4-BE49-F238E27FC236}">
              <a16:creationId xmlns:a16="http://schemas.microsoft.com/office/drawing/2014/main" xmlns="" id="{00000000-0008-0000-0F00-00004D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34" name="【福祉施設】&#10;一人当たり面積最大値テキスト">
          <a:extLst>
            <a:ext uri="{FF2B5EF4-FFF2-40B4-BE49-F238E27FC236}">
              <a16:creationId xmlns:a16="http://schemas.microsoft.com/office/drawing/2014/main" xmlns="" id="{00000000-0008-0000-0F00-00004E010000}"/>
            </a:ext>
          </a:extLst>
        </xdr:cNvPr>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35" name="直線コネクタ 334">
          <a:extLst>
            <a:ext uri="{FF2B5EF4-FFF2-40B4-BE49-F238E27FC236}">
              <a16:creationId xmlns:a16="http://schemas.microsoft.com/office/drawing/2014/main" xmlns="" id="{00000000-0008-0000-0F00-00004F010000}"/>
            </a:ext>
          </a:extLst>
        </xdr:cNvPr>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36" name="【福祉施設】&#10;一人当たり面積平均値テキスト">
          <a:extLst>
            <a:ext uri="{FF2B5EF4-FFF2-40B4-BE49-F238E27FC236}">
              <a16:creationId xmlns:a16="http://schemas.microsoft.com/office/drawing/2014/main" xmlns="" id="{00000000-0008-0000-0F00-000050010000}"/>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7" name="フローチャート: 判断 336">
          <a:extLst>
            <a:ext uri="{FF2B5EF4-FFF2-40B4-BE49-F238E27FC236}">
              <a16:creationId xmlns:a16="http://schemas.microsoft.com/office/drawing/2014/main" xmlns="" id="{00000000-0008-0000-0F00-000051010000}"/>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38" name="フローチャート: 判断 337">
          <a:extLst>
            <a:ext uri="{FF2B5EF4-FFF2-40B4-BE49-F238E27FC236}">
              <a16:creationId xmlns:a16="http://schemas.microsoft.com/office/drawing/2014/main" xmlns="" id="{00000000-0008-0000-0F00-000052010000}"/>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39" name="フローチャート: 判断 338">
          <a:extLst>
            <a:ext uri="{FF2B5EF4-FFF2-40B4-BE49-F238E27FC236}">
              <a16:creationId xmlns:a16="http://schemas.microsoft.com/office/drawing/2014/main" xmlns="" id="{00000000-0008-0000-0F00-000053010000}"/>
            </a:ext>
          </a:extLst>
        </xdr:cNvPr>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40" name="フローチャート: 判断 339">
          <a:extLst>
            <a:ext uri="{FF2B5EF4-FFF2-40B4-BE49-F238E27FC236}">
              <a16:creationId xmlns:a16="http://schemas.microsoft.com/office/drawing/2014/main" xmlns="" id="{00000000-0008-0000-0F00-000054010000}"/>
            </a:ext>
          </a:extLst>
        </xdr:cNvPr>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41" name="フローチャート: 判断 340">
          <a:extLst>
            <a:ext uri="{FF2B5EF4-FFF2-40B4-BE49-F238E27FC236}">
              <a16:creationId xmlns:a16="http://schemas.microsoft.com/office/drawing/2014/main" xmlns="" id="{00000000-0008-0000-0F00-000055010000}"/>
            </a:ext>
          </a:extLst>
        </xdr:cNvPr>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xmlns="" id="{00000000-0008-0000-0F00-00005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xmlns="" id="{00000000-0008-0000-0F00-00005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xmlns="" id="{00000000-0008-0000-0F00-00005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xmlns="" id="{00000000-0008-0000-0F00-00005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xmlns="" id="{00000000-0008-0000-0F00-00005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347" name="楕円 346">
          <a:extLst>
            <a:ext uri="{FF2B5EF4-FFF2-40B4-BE49-F238E27FC236}">
              <a16:creationId xmlns:a16="http://schemas.microsoft.com/office/drawing/2014/main" xmlns="" id="{00000000-0008-0000-0F00-00005B010000}"/>
            </a:ext>
          </a:extLst>
        </xdr:cNvPr>
        <xdr:cNvSpPr/>
      </xdr:nvSpPr>
      <xdr:spPr>
        <a:xfrm>
          <a:off x="10426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22877</xdr:rowOff>
    </xdr:from>
    <xdr:ext cx="469744" cy="259045"/>
    <xdr:sp macro="" textlink="">
      <xdr:nvSpPr>
        <xdr:cNvPr id="348" name="【福祉施設】&#10;一人当たり面積該当値テキスト">
          <a:extLst>
            <a:ext uri="{FF2B5EF4-FFF2-40B4-BE49-F238E27FC236}">
              <a16:creationId xmlns:a16="http://schemas.microsoft.com/office/drawing/2014/main" xmlns="" id="{00000000-0008-0000-0F00-00005C010000}"/>
            </a:ext>
          </a:extLst>
        </xdr:cNvPr>
        <xdr:cNvSpPr txBox="1"/>
      </xdr:nvSpPr>
      <xdr:spPr>
        <a:xfrm>
          <a:off x="10515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349" name="楕円 348">
          <a:extLst>
            <a:ext uri="{FF2B5EF4-FFF2-40B4-BE49-F238E27FC236}">
              <a16:creationId xmlns:a16="http://schemas.microsoft.com/office/drawing/2014/main" xmlns="" id="{00000000-0008-0000-0F00-00005D010000}"/>
            </a:ext>
          </a:extLst>
        </xdr:cNvPr>
        <xdr:cNvSpPr/>
      </xdr:nvSpPr>
      <xdr:spPr>
        <a:xfrm>
          <a:off x="958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95250</xdr:rowOff>
    </xdr:from>
    <xdr:to>
      <xdr:col>55</xdr:col>
      <xdr:colOff>0</xdr:colOff>
      <xdr:row>85</xdr:row>
      <xdr:rowOff>57150</xdr:rowOff>
    </xdr:to>
    <xdr:cxnSp macro="">
      <xdr:nvCxnSpPr>
        <xdr:cNvPr id="350" name="直線コネクタ 349">
          <a:extLst>
            <a:ext uri="{FF2B5EF4-FFF2-40B4-BE49-F238E27FC236}">
              <a16:creationId xmlns:a16="http://schemas.microsoft.com/office/drawing/2014/main" xmlns="" id="{00000000-0008-0000-0F00-00005E010000}"/>
            </a:ext>
          </a:extLst>
        </xdr:cNvPr>
        <xdr:cNvCxnSpPr/>
      </xdr:nvCxnSpPr>
      <xdr:spPr>
        <a:xfrm flipV="1">
          <a:off x="9639300" y="144970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10161</xdr:rowOff>
    </xdr:from>
    <xdr:to>
      <xdr:col>46</xdr:col>
      <xdr:colOff>38100</xdr:colOff>
      <xdr:row>85</xdr:row>
      <xdr:rowOff>111761</xdr:rowOff>
    </xdr:to>
    <xdr:sp macro="" textlink="">
      <xdr:nvSpPr>
        <xdr:cNvPr id="351" name="楕円 350">
          <a:extLst>
            <a:ext uri="{FF2B5EF4-FFF2-40B4-BE49-F238E27FC236}">
              <a16:creationId xmlns:a16="http://schemas.microsoft.com/office/drawing/2014/main" xmlns="" id="{00000000-0008-0000-0F00-00005F010000}"/>
            </a:ext>
          </a:extLst>
        </xdr:cNvPr>
        <xdr:cNvSpPr/>
      </xdr:nvSpPr>
      <xdr:spPr>
        <a:xfrm>
          <a:off x="869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60961</xdr:rowOff>
    </xdr:to>
    <xdr:cxnSp macro="">
      <xdr:nvCxnSpPr>
        <xdr:cNvPr id="352" name="直線コネクタ 351">
          <a:extLst>
            <a:ext uri="{FF2B5EF4-FFF2-40B4-BE49-F238E27FC236}">
              <a16:creationId xmlns:a16="http://schemas.microsoft.com/office/drawing/2014/main" xmlns="" id="{00000000-0008-0000-0F00-000060010000}"/>
            </a:ext>
          </a:extLst>
        </xdr:cNvPr>
        <xdr:cNvCxnSpPr/>
      </xdr:nvCxnSpPr>
      <xdr:spPr>
        <a:xfrm flipV="1">
          <a:off x="8750300" y="14630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13970</xdr:rowOff>
    </xdr:from>
    <xdr:to>
      <xdr:col>41</xdr:col>
      <xdr:colOff>101600</xdr:colOff>
      <xdr:row>85</xdr:row>
      <xdr:rowOff>115570</xdr:rowOff>
    </xdr:to>
    <xdr:sp macro="" textlink="">
      <xdr:nvSpPr>
        <xdr:cNvPr id="353" name="楕円 352">
          <a:extLst>
            <a:ext uri="{FF2B5EF4-FFF2-40B4-BE49-F238E27FC236}">
              <a16:creationId xmlns:a16="http://schemas.microsoft.com/office/drawing/2014/main" xmlns="" id="{00000000-0008-0000-0F00-000061010000}"/>
            </a:ext>
          </a:extLst>
        </xdr:cNvPr>
        <xdr:cNvSpPr/>
      </xdr:nvSpPr>
      <xdr:spPr>
        <a:xfrm>
          <a:off x="781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60961</xdr:rowOff>
    </xdr:from>
    <xdr:to>
      <xdr:col>45</xdr:col>
      <xdr:colOff>177800</xdr:colOff>
      <xdr:row>85</xdr:row>
      <xdr:rowOff>64770</xdr:rowOff>
    </xdr:to>
    <xdr:cxnSp macro="">
      <xdr:nvCxnSpPr>
        <xdr:cNvPr id="354" name="直線コネクタ 353">
          <a:extLst>
            <a:ext uri="{FF2B5EF4-FFF2-40B4-BE49-F238E27FC236}">
              <a16:creationId xmlns:a16="http://schemas.microsoft.com/office/drawing/2014/main" xmlns="" id="{00000000-0008-0000-0F00-000062010000}"/>
            </a:ext>
          </a:extLst>
        </xdr:cNvPr>
        <xdr:cNvCxnSpPr/>
      </xdr:nvCxnSpPr>
      <xdr:spPr>
        <a:xfrm flipV="1">
          <a:off x="7861300" y="14634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55" name="n_1aveValue【福祉施設】&#10;一人当たり面積">
          <a:extLst>
            <a:ext uri="{FF2B5EF4-FFF2-40B4-BE49-F238E27FC236}">
              <a16:creationId xmlns:a16="http://schemas.microsoft.com/office/drawing/2014/main" xmlns="" id="{00000000-0008-0000-0F00-000063010000}"/>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56" name="n_2aveValue【福祉施設】&#10;一人当たり面積">
          <a:extLst>
            <a:ext uri="{FF2B5EF4-FFF2-40B4-BE49-F238E27FC236}">
              <a16:creationId xmlns:a16="http://schemas.microsoft.com/office/drawing/2014/main" xmlns="" id="{00000000-0008-0000-0F00-000064010000}"/>
            </a:ext>
          </a:extLst>
        </xdr:cNvPr>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57" name="n_3aveValue【福祉施設】&#10;一人当たり面積">
          <a:extLst>
            <a:ext uri="{FF2B5EF4-FFF2-40B4-BE49-F238E27FC236}">
              <a16:creationId xmlns:a16="http://schemas.microsoft.com/office/drawing/2014/main" xmlns="" id="{00000000-0008-0000-0F00-000065010000}"/>
            </a:ext>
          </a:extLst>
        </xdr:cNvPr>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58" name="n_4aveValue【福祉施設】&#10;一人当たり面積">
          <a:extLst>
            <a:ext uri="{FF2B5EF4-FFF2-40B4-BE49-F238E27FC236}">
              <a16:creationId xmlns:a16="http://schemas.microsoft.com/office/drawing/2014/main" xmlns="" id="{00000000-0008-0000-0F00-000066010000}"/>
            </a:ext>
          </a:extLst>
        </xdr:cNvPr>
        <xdr:cNvSpPr txBox="1"/>
      </xdr:nvSpPr>
      <xdr:spPr>
        <a:xfrm>
          <a:off x="6737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99077</xdr:rowOff>
    </xdr:from>
    <xdr:ext cx="469744" cy="259045"/>
    <xdr:sp macro="" textlink="">
      <xdr:nvSpPr>
        <xdr:cNvPr id="359" name="n_1mainValue【福祉施設】&#10;一人当たり面積">
          <a:extLst>
            <a:ext uri="{FF2B5EF4-FFF2-40B4-BE49-F238E27FC236}">
              <a16:creationId xmlns:a16="http://schemas.microsoft.com/office/drawing/2014/main" xmlns="" id="{00000000-0008-0000-0F00-000067010000}"/>
            </a:ext>
          </a:extLst>
        </xdr:cNvPr>
        <xdr:cNvSpPr txBox="1"/>
      </xdr:nvSpPr>
      <xdr:spPr>
        <a:xfrm>
          <a:off x="9391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102888</xdr:rowOff>
    </xdr:from>
    <xdr:ext cx="469744" cy="259045"/>
    <xdr:sp macro="" textlink="">
      <xdr:nvSpPr>
        <xdr:cNvPr id="360" name="n_2mainValue【福祉施設】&#10;一人当たり面積">
          <a:extLst>
            <a:ext uri="{FF2B5EF4-FFF2-40B4-BE49-F238E27FC236}">
              <a16:creationId xmlns:a16="http://schemas.microsoft.com/office/drawing/2014/main" xmlns="" id="{00000000-0008-0000-0F00-000068010000}"/>
            </a:ext>
          </a:extLst>
        </xdr:cNvPr>
        <xdr:cNvSpPr txBox="1"/>
      </xdr:nvSpPr>
      <xdr:spPr>
        <a:xfrm>
          <a:off x="8515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106697</xdr:rowOff>
    </xdr:from>
    <xdr:ext cx="469744" cy="259045"/>
    <xdr:sp macro="" textlink="">
      <xdr:nvSpPr>
        <xdr:cNvPr id="361" name="n_3mainValue【福祉施設】&#10;一人当たり面積">
          <a:extLst>
            <a:ext uri="{FF2B5EF4-FFF2-40B4-BE49-F238E27FC236}">
              <a16:creationId xmlns:a16="http://schemas.microsoft.com/office/drawing/2014/main" xmlns="" id="{00000000-0008-0000-0F00-000069010000}"/>
            </a:ext>
          </a:extLst>
        </xdr:cNvPr>
        <xdr:cNvSpPr txBox="1"/>
      </xdr:nvSpPr>
      <xdr:spPr>
        <a:xfrm>
          <a:off x="7626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xmlns="" id="{00000000-0008-0000-0F00-00006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xmlns="" id="{00000000-0008-0000-0F00-00006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xmlns="" id="{00000000-0008-0000-0F00-00006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xmlns="" id="{00000000-0008-0000-0F00-00006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xmlns="" id="{00000000-0008-0000-0F00-00006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xmlns="" id="{00000000-0008-0000-0F00-00006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xmlns="" id="{00000000-0008-0000-0F00-00007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xmlns="" id="{00000000-0008-0000-0F00-00007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xmlns="" id="{00000000-0008-0000-0F00-00007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xmlns="" id="{00000000-0008-0000-0F00-00007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xmlns="" id="{00000000-0008-0000-0F00-00007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xmlns="" id="{00000000-0008-0000-0F00-00007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xmlns="" id="{00000000-0008-0000-0F00-00007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xmlns="" id="{00000000-0008-0000-0F00-00007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xmlns="" id="{00000000-0008-0000-0F00-00007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xmlns="" id="{00000000-0008-0000-0F00-00007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xmlns="" id="{00000000-0008-0000-0F00-00007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xmlns="" id="{00000000-0008-0000-0F00-00007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xmlns="" id="{00000000-0008-0000-0F00-00007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xmlns="" id="{00000000-0008-0000-0F00-00007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xmlns="" id="{00000000-0008-0000-0F00-00007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xmlns="" id="{00000000-0008-0000-0F00-00007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xmlns="" id="{00000000-0008-0000-0F00-00008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xmlns="" id="{00000000-0008-0000-0F00-00008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a:extLst>
            <a:ext uri="{FF2B5EF4-FFF2-40B4-BE49-F238E27FC236}">
              <a16:creationId xmlns:a16="http://schemas.microsoft.com/office/drawing/2014/main" xmlns="" id="{00000000-0008-0000-0F00-00008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87" name="直線コネクタ 386">
          <a:extLst>
            <a:ext uri="{FF2B5EF4-FFF2-40B4-BE49-F238E27FC236}">
              <a16:creationId xmlns:a16="http://schemas.microsoft.com/office/drawing/2014/main" xmlns="" id="{00000000-0008-0000-0F00-000083010000}"/>
            </a:ext>
          </a:extLst>
        </xdr:cNvPr>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a:extLst>
            <a:ext uri="{FF2B5EF4-FFF2-40B4-BE49-F238E27FC236}">
              <a16:creationId xmlns:a16="http://schemas.microsoft.com/office/drawing/2014/main" xmlns="" id="{00000000-0008-0000-0F00-000084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a:extLst>
            <a:ext uri="{FF2B5EF4-FFF2-40B4-BE49-F238E27FC236}">
              <a16:creationId xmlns:a16="http://schemas.microsoft.com/office/drawing/2014/main" xmlns="" id="{00000000-0008-0000-0F00-000085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0" name="【市民会館】&#10;有形固定資産減価償却率最大値テキスト">
          <a:extLst>
            <a:ext uri="{FF2B5EF4-FFF2-40B4-BE49-F238E27FC236}">
              <a16:creationId xmlns:a16="http://schemas.microsoft.com/office/drawing/2014/main" xmlns="" id="{00000000-0008-0000-0F00-000086010000}"/>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1" name="直線コネクタ 390">
          <a:extLst>
            <a:ext uri="{FF2B5EF4-FFF2-40B4-BE49-F238E27FC236}">
              <a16:creationId xmlns:a16="http://schemas.microsoft.com/office/drawing/2014/main" xmlns="" id="{00000000-0008-0000-0F00-000087010000}"/>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392" name="【市民会館】&#10;有形固定資産減価償却率平均値テキスト">
          <a:extLst>
            <a:ext uri="{FF2B5EF4-FFF2-40B4-BE49-F238E27FC236}">
              <a16:creationId xmlns:a16="http://schemas.microsoft.com/office/drawing/2014/main" xmlns="" id="{00000000-0008-0000-0F00-000088010000}"/>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93" name="フローチャート: 判断 392">
          <a:extLst>
            <a:ext uri="{FF2B5EF4-FFF2-40B4-BE49-F238E27FC236}">
              <a16:creationId xmlns:a16="http://schemas.microsoft.com/office/drawing/2014/main" xmlns="" id="{00000000-0008-0000-0F00-000089010000}"/>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94" name="フローチャート: 判断 393">
          <a:extLst>
            <a:ext uri="{FF2B5EF4-FFF2-40B4-BE49-F238E27FC236}">
              <a16:creationId xmlns:a16="http://schemas.microsoft.com/office/drawing/2014/main" xmlns="" id="{00000000-0008-0000-0F00-00008A010000}"/>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95" name="フローチャート: 判断 394">
          <a:extLst>
            <a:ext uri="{FF2B5EF4-FFF2-40B4-BE49-F238E27FC236}">
              <a16:creationId xmlns:a16="http://schemas.microsoft.com/office/drawing/2014/main" xmlns="" id="{00000000-0008-0000-0F00-00008B010000}"/>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96" name="フローチャート: 判断 395">
          <a:extLst>
            <a:ext uri="{FF2B5EF4-FFF2-40B4-BE49-F238E27FC236}">
              <a16:creationId xmlns:a16="http://schemas.microsoft.com/office/drawing/2014/main" xmlns="" id="{00000000-0008-0000-0F00-00008C010000}"/>
            </a:ext>
          </a:extLst>
        </xdr:cNvPr>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97" name="フローチャート: 判断 396">
          <a:extLst>
            <a:ext uri="{FF2B5EF4-FFF2-40B4-BE49-F238E27FC236}">
              <a16:creationId xmlns:a16="http://schemas.microsoft.com/office/drawing/2014/main" xmlns="" id="{00000000-0008-0000-0F00-00008D010000}"/>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xmlns="" id="{00000000-0008-0000-0F00-00008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xmlns="" id="{00000000-0008-0000-0F00-00008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xmlns="" id="{00000000-0008-0000-0F00-00009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xmlns="" id="{00000000-0008-0000-0F00-00009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xmlns="" id="{00000000-0008-0000-0F00-00009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3" name="楕円 402">
          <a:extLst>
            <a:ext uri="{FF2B5EF4-FFF2-40B4-BE49-F238E27FC236}">
              <a16:creationId xmlns:a16="http://schemas.microsoft.com/office/drawing/2014/main" xmlns="" id="{00000000-0008-0000-0F00-000093010000}"/>
            </a:ext>
          </a:extLst>
        </xdr:cNvPr>
        <xdr:cNvSpPr/>
      </xdr:nvSpPr>
      <xdr:spPr>
        <a:xfrm>
          <a:off x="4584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124658</xdr:rowOff>
    </xdr:from>
    <xdr:ext cx="405111" cy="259045"/>
    <xdr:sp macro="" textlink="">
      <xdr:nvSpPr>
        <xdr:cNvPr id="404" name="【市民会館】&#10;有形固定資産減価償却率該当値テキスト">
          <a:extLst>
            <a:ext uri="{FF2B5EF4-FFF2-40B4-BE49-F238E27FC236}">
              <a16:creationId xmlns:a16="http://schemas.microsoft.com/office/drawing/2014/main" xmlns="" id="{00000000-0008-0000-0F00-000094010000}"/>
            </a:ext>
          </a:extLst>
        </xdr:cNvPr>
        <xdr:cNvSpPr txBox="1"/>
      </xdr:nvSpPr>
      <xdr:spPr>
        <a:xfrm>
          <a:off x="4673600"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30299</xdr:rowOff>
    </xdr:from>
    <xdr:to>
      <xdr:col>20</xdr:col>
      <xdr:colOff>38100</xdr:colOff>
      <xdr:row>104</xdr:row>
      <xdr:rowOff>131899</xdr:rowOff>
    </xdr:to>
    <xdr:sp macro="" textlink="">
      <xdr:nvSpPr>
        <xdr:cNvPr id="405" name="楕円 404">
          <a:extLst>
            <a:ext uri="{FF2B5EF4-FFF2-40B4-BE49-F238E27FC236}">
              <a16:creationId xmlns:a16="http://schemas.microsoft.com/office/drawing/2014/main" xmlns="" id="{00000000-0008-0000-0F00-000095010000}"/>
            </a:ext>
          </a:extLst>
        </xdr:cNvPr>
        <xdr:cNvSpPr/>
      </xdr:nvSpPr>
      <xdr:spPr>
        <a:xfrm>
          <a:off x="3746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81099</xdr:rowOff>
    </xdr:from>
    <xdr:to>
      <xdr:col>24</xdr:col>
      <xdr:colOff>63500</xdr:colOff>
      <xdr:row>105</xdr:row>
      <xdr:rowOff>25581</xdr:rowOff>
    </xdr:to>
    <xdr:cxnSp macro="">
      <xdr:nvCxnSpPr>
        <xdr:cNvPr id="406" name="直線コネクタ 405">
          <a:extLst>
            <a:ext uri="{FF2B5EF4-FFF2-40B4-BE49-F238E27FC236}">
              <a16:creationId xmlns:a16="http://schemas.microsoft.com/office/drawing/2014/main" xmlns="" id="{00000000-0008-0000-0F00-000096010000}"/>
            </a:ext>
          </a:extLst>
        </xdr:cNvPr>
        <xdr:cNvCxnSpPr/>
      </xdr:nvCxnSpPr>
      <xdr:spPr>
        <a:xfrm>
          <a:off x="3797300" y="17911899"/>
          <a:ext cx="8382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167458</xdr:rowOff>
    </xdr:from>
    <xdr:to>
      <xdr:col>15</xdr:col>
      <xdr:colOff>101600</xdr:colOff>
      <xdr:row>104</xdr:row>
      <xdr:rowOff>97608</xdr:rowOff>
    </xdr:to>
    <xdr:sp macro="" textlink="">
      <xdr:nvSpPr>
        <xdr:cNvPr id="407" name="楕円 406">
          <a:extLst>
            <a:ext uri="{FF2B5EF4-FFF2-40B4-BE49-F238E27FC236}">
              <a16:creationId xmlns:a16="http://schemas.microsoft.com/office/drawing/2014/main" xmlns="" id="{00000000-0008-0000-0F00-000097010000}"/>
            </a:ext>
          </a:extLst>
        </xdr:cNvPr>
        <xdr:cNvSpPr/>
      </xdr:nvSpPr>
      <xdr:spPr>
        <a:xfrm>
          <a:off x="2857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46808</xdr:rowOff>
    </xdr:from>
    <xdr:to>
      <xdr:col>19</xdr:col>
      <xdr:colOff>177800</xdr:colOff>
      <xdr:row>104</xdr:row>
      <xdr:rowOff>81099</xdr:rowOff>
    </xdr:to>
    <xdr:cxnSp macro="">
      <xdr:nvCxnSpPr>
        <xdr:cNvPr id="408" name="直線コネクタ 407">
          <a:extLst>
            <a:ext uri="{FF2B5EF4-FFF2-40B4-BE49-F238E27FC236}">
              <a16:creationId xmlns:a16="http://schemas.microsoft.com/office/drawing/2014/main" xmlns="" id="{00000000-0008-0000-0F00-000098010000}"/>
            </a:ext>
          </a:extLst>
        </xdr:cNvPr>
        <xdr:cNvCxnSpPr/>
      </xdr:nvCxnSpPr>
      <xdr:spPr>
        <a:xfrm>
          <a:off x="2908300" y="178776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409" name="楕円 408">
          <a:extLst>
            <a:ext uri="{FF2B5EF4-FFF2-40B4-BE49-F238E27FC236}">
              <a16:creationId xmlns:a16="http://schemas.microsoft.com/office/drawing/2014/main" xmlns="" id="{00000000-0008-0000-0F00-000099010000}"/>
            </a:ext>
          </a:extLst>
        </xdr:cNvPr>
        <xdr:cNvSpPr/>
      </xdr:nvSpPr>
      <xdr:spPr>
        <a:xfrm>
          <a:off x="1968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12519</xdr:rowOff>
    </xdr:from>
    <xdr:to>
      <xdr:col>15</xdr:col>
      <xdr:colOff>50800</xdr:colOff>
      <xdr:row>104</xdr:row>
      <xdr:rowOff>46808</xdr:rowOff>
    </xdr:to>
    <xdr:cxnSp macro="">
      <xdr:nvCxnSpPr>
        <xdr:cNvPr id="410" name="直線コネクタ 409">
          <a:extLst>
            <a:ext uri="{FF2B5EF4-FFF2-40B4-BE49-F238E27FC236}">
              <a16:creationId xmlns:a16="http://schemas.microsoft.com/office/drawing/2014/main" xmlns="" id="{00000000-0008-0000-0F00-00009A010000}"/>
            </a:ext>
          </a:extLst>
        </xdr:cNvPr>
        <xdr:cNvCxnSpPr/>
      </xdr:nvCxnSpPr>
      <xdr:spPr>
        <a:xfrm>
          <a:off x="2019300" y="178433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11" name="n_1aveValue【市民会館】&#10;有形固定資産減価償却率">
          <a:extLst>
            <a:ext uri="{FF2B5EF4-FFF2-40B4-BE49-F238E27FC236}">
              <a16:creationId xmlns:a16="http://schemas.microsoft.com/office/drawing/2014/main" xmlns="" id="{00000000-0008-0000-0F00-00009B010000}"/>
            </a:ext>
          </a:extLst>
        </xdr:cNvPr>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12" name="n_2aveValue【市民会館】&#10;有形固定資産減価償却率">
          <a:extLst>
            <a:ext uri="{FF2B5EF4-FFF2-40B4-BE49-F238E27FC236}">
              <a16:creationId xmlns:a16="http://schemas.microsoft.com/office/drawing/2014/main" xmlns="" id="{00000000-0008-0000-0F00-00009C010000}"/>
            </a:ext>
          </a:extLst>
        </xdr:cNvPr>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13" name="n_3aveValue【市民会館】&#10;有形固定資産減価償却率">
          <a:extLst>
            <a:ext uri="{FF2B5EF4-FFF2-40B4-BE49-F238E27FC236}">
              <a16:creationId xmlns:a16="http://schemas.microsoft.com/office/drawing/2014/main" xmlns="" id="{00000000-0008-0000-0F00-00009D010000}"/>
            </a:ext>
          </a:extLst>
        </xdr:cNvPr>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14" name="n_4aveValue【市民会館】&#10;有形固定資産減価償却率">
          <a:extLst>
            <a:ext uri="{FF2B5EF4-FFF2-40B4-BE49-F238E27FC236}">
              <a16:creationId xmlns:a16="http://schemas.microsoft.com/office/drawing/2014/main" xmlns="" id="{00000000-0008-0000-0F00-00009E010000}"/>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148426</xdr:rowOff>
    </xdr:from>
    <xdr:ext cx="405111" cy="259045"/>
    <xdr:sp macro="" textlink="">
      <xdr:nvSpPr>
        <xdr:cNvPr id="415" name="n_1mainValue【市民会館】&#10;有形固定資産減価償却率">
          <a:extLst>
            <a:ext uri="{FF2B5EF4-FFF2-40B4-BE49-F238E27FC236}">
              <a16:creationId xmlns:a16="http://schemas.microsoft.com/office/drawing/2014/main" xmlns="" id="{00000000-0008-0000-0F00-00009F010000}"/>
            </a:ext>
          </a:extLst>
        </xdr:cNvPr>
        <xdr:cNvSpPr txBox="1"/>
      </xdr:nvSpPr>
      <xdr:spPr>
        <a:xfrm>
          <a:off x="35820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16" name="n_2mainValue【市民会館】&#10;有形固定資産減価償却率">
          <a:extLst>
            <a:ext uri="{FF2B5EF4-FFF2-40B4-BE49-F238E27FC236}">
              <a16:creationId xmlns:a16="http://schemas.microsoft.com/office/drawing/2014/main" xmlns="" id="{00000000-0008-0000-0F00-0000A0010000}"/>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79846</xdr:rowOff>
    </xdr:from>
    <xdr:ext cx="405111" cy="259045"/>
    <xdr:sp macro="" textlink="">
      <xdr:nvSpPr>
        <xdr:cNvPr id="417" name="n_3mainValue【市民会館】&#10;有形固定資産減価償却率">
          <a:extLst>
            <a:ext uri="{FF2B5EF4-FFF2-40B4-BE49-F238E27FC236}">
              <a16:creationId xmlns:a16="http://schemas.microsoft.com/office/drawing/2014/main" xmlns="" id="{00000000-0008-0000-0F00-0000A1010000}"/>
            </a:ext>
          </a:extLst>
        </xdr:cNvPr>
        <xdr:cNvSpPr txBox="1"/>
      </xdr:nvSpPr>
      <xdr:spPr>
        <a:xfrm>
          <a:off x="1816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xmlns="" id="{00000000-0008-0000-0F00-0000A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xmlns="" id="{00000000-0008-0000-0F00-0000A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xmlns="" id="{00000000-0008-0000-0F00-0000A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xmlns="" id="{00000000-0008-0000-0F00-0000A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xmlns="" id="{00000000-0008-0000-0F00-0000A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xmlns="" id="{00000000-0008-0000-0F00-0000A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xmlns="" id="{00000000-0008-0000-0F00-0000A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xmlns="" id="{00000000-0008-0000-0F00-0000A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xmlns="" id="{00000000-0008-0000-0F00-0000A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xmlns="" id="{00000000-0008-0000-0F00-0000A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8" name="直線コネクタ 427">
          <a:extLst>
            <a:ext uri="{FF2B5EF4-FFF2-40B4-BE49-F238E27FC236}">
              <a16:creationId xmlns:a16="http://schemas.microsoft.com/office/drawing/2014/main" xmlns="" id="{00000000-0008-0000-0F00-0000A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9" name="テキスト ボックス 428">
          <a:extLst>
            <a:ext uri="{FF2B5EF4-FFF2-40B4-BE49-F238E27FC236}">
              <a16:creationId xmlns:a16="http://schemas.microsoft.com/office/drawing/2014/main" xmlns="" id="{00000000-0008-0000-0F00-0000AD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0" name="直線コネクタ 429">
          <a:extLst>
            <a:ext uri="{FF2B5EF4-FFF2-40B4-BE49-F238E27FC236}">
              <a16:creationId xmlns:a16="http://schemas.microsoft.com/office/drawing/2014/main" xmlns="" id="{00000000-0008-0000-0F00-0000A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1" name="テキスト ボックス 430">
          <a:extLst>
            <a:ext uri="{FF2B5EF4-FFF2-40B4-BE49-F238E27FC236}">
              <a16:creationId xmlns:a16="http://schemas.microsoft.com/office/drawing/2014/main" xmlns="" id="{00000000-0008-0000-0F00-0000AF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2" name="直線コネクタ 431">
          <a:extLst>
            <a:ext uri="{FF2B5EF4-FFF2-40B4-BE49-F238E27FC236}">
              <a16:creationId xmlns:a16="http://schemas.microsoft.com/office/drawing/2014/main" xmlns="" id="{00000000-0008-0000-0F00-0000B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3" name="テキスト ボックス 432">
          <a:extLst>
            <a:ext uri="{FF2B5EF4-FFF2-40B4-BE49-F238E27FC236}">
              <a16:creationId xmlns:a16="http://schemas.microsoft.com/office/drawing/2014/main" xmlns="" id="{00000000-0008-0000-0F00-0000B1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4" name="直線コネクタ 433">
          <a:extLst>
            <a:ext uri="{FF2B5EF4-FFF2-40B4-BE49-F238E27FC236}">
              <a16:creationId xmlns:a16="http://schemas.microsoft.com/office/drawing/2014/main" xmlns="" id="{00000000-0008-0000-0F00-0000B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5" name="テキスト ボックス 434">
          <a:extLst>
            <a:ext uri="{FF2B5EF4-FFF2-40B4-BE49-F238E27FC236}">
              <a16:creationId xmlns:a16="http://schemas.microsoft.com/office/drawing/2014/main" xmlns="" id="{00000000-0008-0000-0F00-0000B3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xmlns="" id="{00000000-0008-0000-0F00-0000B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xmlns="" id="{00000000-0008-0000-0F00-0000B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a:extLst>
            <a:ext uri="{FF2B5EF4-FFF2-40B4-BE49-F238E27FC236}">
              <a16:creationId xmlns:a16="http://schemas.microsoft.com/office/drawing/2014/main" xmlns="" id="{00000000-0008-0000-0F00-0000B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39" name="直線コネクタ 438">
          <a:extLst>
            <a:ext uri="{FF2B5EF4-FFF2-40B4-BE49-F238E27FC236}">
              <a16:creationId xmlns:a16="http://schemas.microsoft.com/office/drawing/2014/main" xmlns="" id="{00000000-0008-0000-0F00-0000B7010000}"/>
            </a:ext>
          </a:extLst>
        </xdr:cNvPr>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40" name="【市民会館】&#10;一人当たり面積最小値テキスト">
          <a:extLst>
            <a:ext uri="{FF2B5EF4-FFF2-40B4-BE49-F238E27FC236}">
              <a16:creationId xmlns:a16="http://schemas.microsoft.com/office/drawing/2014/main" xmlns="" id="{00000000-0008-0000-0F00-0000B8010000}"/>
            </a:ext>
          </a:extLst>
        </xdr:cNvPr>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41" name="直線コネクタ 440">
          <a:extLst>
            <a:ext uri="{FF2B5EF4-FFF2-40B4-BE49-F238E27FC236}">
              <a16:creationId xmlns:a16="http://schemas.microsoft.com/office/drawing/2014/main" xmlns="" id="{00000000-0008-0000-0F00-0000B9010000}"/>
            </a:ext>
          </a:extLst>
        </xdr:cNvPr>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42" name="【市民会館】&#10;一人当たり面積最大値テキスト">
          <a:extLst>
            <a:ext uri="{FF2B5EF4-FFF2-40B4-BE49-F238E27FC236}">
              <a16:creationId xmlns:a16="http://schemas.microsoft.com/office/drawing/2014/main" xmlns="" id="{00000000-0008-0000-0F00-0000BA010000}"/>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43" name="直線コネクタ 442">
          <a:extLst>
            <a:ext uri="{FF2B5EF4-FFF2-40B4-BE49-F238E27FC236}">
              <a16:creationId xmlns:a16="http://schemas.microsoft.com/office/drawing/2014/main" xmlns="" id="{00000000-0008-0000-0F00-0000BB010000}"/>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444" name="【市民会館】&#10;一人当たり面積平均値テキスト">
          <a:extLst>
            <a:ext uri="{FF2B5EF4-FFF2-40B4-BE49-F238E27FC236}">
              <a16:creationId xmlns:a16="http://schemas.microsoft.com/office/drawing/2014/main" xmlns="" id="{00000000-0008-0000-0F00-0000BC010000}"/>
            </a:ext>
          </a:extLst>
        </xdr:cNvPr>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45" name="フローチャート: 判断 444">
          <a:extLst>
            <a:ext uri="{FF2B5EF4-FFF2-40B4-BE49-F238E27FC236}">
              <a16:creationId xmlns:a16="http://schemas.microsoft.com/office/drawing/2014/main" xmlns="" id="{00000000-0008-0000-0F00-0000BD010000}"/>
            </a:ext>
          </a:extLst>
        </xdr:cNvPr>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46" name="フローチャート: 判断 445">
          <a:extLst>
            <a:ext uri="{FF2B5EF4-FFF2-40B4-BE49-F238E27FC236}">
              <a16:creationId xmlns:a16="http://schemas.microsoft.com/office/drawing/2014/main" xmlns="" id="{00000000-0008-0000-0F00-0000BE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47" name="フローチャート: 判断 446">
          <a:extLst>
            <a:ext uri="{FF2B5EF4-FFF2-40B4-BE49-F238E27FC236}">
              <a16:creationId xmlns:a16="http://schemas.microsoft.com/office/drawing/2014/main" xmlns="" id="{00000000-0008-0000-0F00-0000BF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48" name="フローチャート: 判断 447">
          <a:extLst>
            <a:ext uri="{FF2B5EF4-FFF2-40B4-BE49-F238E27FC236}">
              <a16:creationId xmlns:a16="http://schemas.microsoft.com/office/drawing/2014/main" xmlns="" id="{00000000-0008-0000-0F00-0000C0010000}"/>
            </a:ext>
          </a:extLst>
        </xdr:cNvPr>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49" name="フローチャート: 判断 448">
          <a:extLst>
            <a:ext uri="{FF2B5EF4-FFF2-40B4-BE49-F238E27FC236}">
              <a16:creationId xmlns:a16="http://schemas.microsoft.com/office/drawing/2014/main" xmlns="" id="{00000000-0008-0000-0F00-0000C1010000}"/>
            </a:ext>
          </a:extLst>
        </xdr:cNvPr>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xmlns="" id="{00000000-0008-0000-0F00-0000C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xmlns="" id="{00000000-0008-0000-0F00-0000C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xmlns="" id="{00000000-0008-0000-0F00-0000C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xmlns="" id="{00000000-0008-0000-0F00-0000C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xmlns="" id="{00000000-0008-0000-0F00-0000C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121413</xdr:rowOff>
    </xdr:from>
    <xdr:to>
      <xdr:col>55</xdr:col>
      <xdr:colOff>50800</xdr:colOff>
      <xdr:row>105</xdr:row>
      <xdr:rowOff>51563</xdr:rowOff>
    </xdr:to>
    <xdr:sp macro="" textlink="">
      <xdr:nvSpPr>
        <xdr:cNvPr id="455" name="楕円 454">
          <a:extLst>
            <a:ext uri="{FF2B5EF4-FFF2-40B4-BE49-F238E27FC236}">
              <a16:creationId xmlns:a16="http://schemas.microsoft.com/office/drawing/2014/main" xmlns="" id="{00000000-0008-0000-0F00-0000C7010000}"/>
            </a:ext>
          </a:extLst>
        </xdr:cNvPr>
        <xdr:cNvSpPr/>
      </xdr:nvSpPr>
      <xdr:spPr>
        <a:xfrm>
          <a:off x="104267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144290</xdr:rowOff>
    </xdr:from>
    <xdr:ext cx="469744" cy="259045"/>
    <xdr:sp macro="" textlink="">
      <xdr:nvSpPr>
        <xdr:cNvPr id="456" name="【市民会館】&#10;一人当たり面積該当値テキスト">
          <a:extLst>
            <a:ext uri="{FF2B5EF4-FFF2-40B4-BE49-F238E27FC236}">
              <a16:creationId xmlns:a16="http://schemas.microsoft.com/office/drawing/2014/main" xmlns="" id="{00000000-0008-0000-0F00-0000C8010000}"/>
            </a:ext>
          </a:extLst>
        </xdr:cNvPr>
        <xdr:cNvSpPr txBox="1"/>
      </xdr:nvSpPr>
      <xdr:spPr>
        <a:xfrm>
          <a:off x="10515600" y="1780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125985</xdr:rowOff>
    </xdr:from>
    <xdr:to>
      <xdr:col>50</xdr:col>
      <xdr:colOff>165100</xdr:colOff>
      <xdr:row>105</xdr:row>
      <xdr:rowOff>56135</xdr:rowOff>
    </xdr:to>
    <xdr:sp macro="" textlink="">
      <xdr:nvSpPr>
        <xdr:cNvPr id="457" name="楕円 456">
          <a:extLst>
            <a:ext uri="{FF2B5EF4-FFF2-40B4-BE49-F238E27FC236}">
              <a16:creationId xmlns:a16="http://schemas.microsoft.com/office/drawing/2014/main" xmlns="" id="{00000000-0008-0000-0F00-0000C9010000}"/>
            </a:ext>
          </a:extLst>
        </xdr:cNvPr>
        <xdr:cNvSpPr/>
      </xdr:nvSpPr>
      <xdr:spPr>
        <a:xfrm>
          <a:off x="9588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763</xdr:rowOff>
    </xdr:from>
    <xdr:to>
      <xdr:col>55</xdr:col>
      <xdr:colOff>0</xdr:colOff>
      <xdr:row>105</xdr:row>
      <xdr:rowOff>5335</xdr:rowOff>
    </xdr:to>
    <xdr:cxnSp macro="">
      <xdr:nvCxnSpPr>
        <xdr:cNvPr id="458" name="直線コネクタ 457">
          <a:extLst>
            <a:ext uri="{FF2B5EF4-FFF2-40B4-BE49-F238E27FC236}">
              <a16:creationId xmlns:a16="http://schemas.microsoft.com/office/drawing/2014/main" xmlns="" id="{00000000-0008-0000-0F00-0000CA010000}"/>
            </a:ext>
          </a:extLst>
        </xdr:cNvPr>
        <xdr:cNvCxnSpPr/>
      </xdr:nvCxnSpPr>
      <xdr:spPr>
        <a:xfrm flipV="1">
          <a:off x="9639300" y="180030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135128</xdr:rowOff>
    </xdr:from>
    <xdr:to>
      <xdr:col>46</xdr:col>
      <xdr:colOff>38100</xdr:colOff>
      <xdr:row>105</xdr:row>
      <xdr:rowOff>65278</xdr:rowOff>
    </xdr:to>
    <xdr:sp macro="" textlink="">
      <xdr:nvSpPr>
        <xdr:cNvPr id="459" name="楕円 458">
          <a:extLst>
            <a:ext uri="{FF2B5EF4-FFF2-40B4-BE49-F238E27FC236}">
              <a16:creationId xmlns:a16="http://schemas.microsoft.com/office/drawing/2014/main" xmlns="" id="{00000000-0008-0000-0F00-0000CB010000}"/>
            </a:ext>
          </a:extLst>
        </xdr:cNvPr>
        <xdr:cNvSpPr/>
      </xdr:nvSpPr>
      <xdr:spPr>
        <a:xfrm>
          <a:off x="8699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5335</xdr:rowOff>
    </xdr:from>
    <xdr:to>
      <xdr:col>50</xdr:col>
      <xdr:colOff>114300</xdr:colOff>
      <xdr:row>105</xdr:row>
      <xdr:rowOff>14478</xdr:rowOff>
    </xdr:to>
    <xdr:cxnSp macro="">
      <xdr:nvCxnSpPr>
        <xdr:cNvPr id="460" name="直線コネクタ 459">
          <a:extLst>
            <a:ext uri="{FF2B5EF4-FFF2-40B4-BE49-F238E27FC236}">
              <a16:creationId xmlns:a16="http://schemas.microsoft.com/office/drawing/2014/main" xmlns="" id="{00000000-0008-0000-0F00-0000CC010000}"/>
            </a:ext>
          </a:extLst>
        </xdr:cNvPr>
        <xdr:cNvCxnSpPr/>
      </xdr:nvCxnSpPr>
      <xdr:spPr>
        <a:xfrm flipV="1">
          <a:off x="8750300" y="180075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144272</xdr:rowOff>
    </xdr:from>
    <xdr:to>
      <xdr:col>41</xdr:col>
      <xdr:colOff>101600</xdr:colOff>
      <xdr:row>105</xdr:row>
      <xdr:rowOff>74422</xdr:rowOff>
    </xdr:to>
    <xdr:sp macro="" textlink="">
      <xdr:nvSpPr>
        <xdr:cNvPr id="461" name="楕円 460">
          <a:extLst>
            <a:ext uri="{FF2B5EF4-FFF2-40B4-BE49-F238E27FC236}">
              <a16:creationId xmlns:a16="http://schemas.microsoft.com/office/drawing/2014/main" xmlns="" id="{00000000-0008-0000-0F00-0000CD010000}"/>
            </a:ext>
          </a:extLst>
        </xdr:cNvPr>
        <xdr:cNvSpPr/>
      </xdr:nvSpPr>
      <xdr:spPr>
        <a:xfrm>
          <a:off x="7810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14478</xdr:rowOff>
    </xdr:from>
    <xdr:to>
      <xdr:col>45</xdr:col>
      <xdr:colOff>177800</xdr:colOff>
      <xdr:row>105</xdr:row>
      <xdr:rowOff>23622</xdr:rowOff>
    </xdr:to>
    <xdr:cxnSp macro="">
      <xdr:nvCxnSpPr>
        <xdr:cNvPr id="462" name="直線コネクタ 461">
          <a:extLst>
            <a:ext uri="{FF2B5EF4-FFF2-40B4-BE49-F238E27FC236}">
              <a16:creationId xmlns:a16="http://schemas.microsoft.com/office/drawing/2014/main" xmlns="" id="{00000000-0008-0000-0F00-0000CE010000}"/>
            </a:ext>
          </a:extLst>
        </xdr:cNvPr>
        <xdr:cNvCxnSpPr/>
      </xdr:nvCxnSpPr>
      <xdr:spPr>
        <a:xfrm flipV="1">
          <a:off x="7861300" y="18016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63" name="n_1aveValue【市民会館】&#10;一人当たり面積">
          <a:extLst>
            <a:ext uri="{FF2B5EF4-FFF2-40B4-BE49-F238E27FC236}">
              <a16:creationId xmlns:a16="http://schemas.microsoft.com/office/drawing/2014/main" xmlns="" id="{00000000-0008-0000-0F00-0000CF010000}"/>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64" name="n_2aveValue【市民会館】&#10;一人当たり面積">
          <a:extLst>
            <a:ext uri="{FF2B5EF4-FFF2-40B4-BE49-F238E27FC236}">
              <a16:creationId xmlns:a16="http://schemas.microsoft.com/office/drawing/2014/main" xmlns="" id="{00000000-0008-0000-0F00-0000D0010000}"/>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97553</xdr:rowOff>
    </xdr:from>
    <xdr:ext cx="469744" cy="259045"/>
    <xdr:sp macro="" textlink="">
      <xdr:nvSpPr>
        <xdr:cNvPr id="465" name="n_3aveValue【市民会館】&#10;一人当たり面積">
          <a:extLst>
            <a:ext uri="{FF2B5EF4-FFF2-40B4-BE49-F238E27FC236}">
              <a16:creationId xmlns:a16="http://schemas.microsoft.com/office/drawing/2014/main" xmlns="" id="{00000000-0008-0000-0F00-0000D1010000}"/>
            </a:ext>
          </a:extLst>
        </xdr:cNvPr>
        <xdr:cNvSpPr txBox="1"/>
      </xdr:nvSpPr>
      <xdr:spPr>
        <a:xfrm>
          <a:off x="7626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66" name="n_4aveValue【市民会館】&#10;一人当たり面積">
          <a:extLst>
            <a:ext uri="{FF2B5EF4-FFF2-40B4-BE49-F238E27FC236}">
              <a16:creationId xmlns:a16="http://schemas.microsoft.com/office/drawing/2014/main" xmlns="" id="{00000000-0008-0000-0F00-0000D2010000}"/>
            </a:ext>
          </a:extLst>
        </xdr:cNvPr>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72662</xdr:rowOff>
    </xdr:from>
    <xdr:ext cx="469744" cy="259045"/>
    <xdr:sp macro="" textlink="">
      <xdr:nvSpPr>
        <xdr:cNvPr id="467" name="n_1mainValue【市民会館】&#10;一人当たり面積">
          <a:extLst>
            <a:ext uri="{FF2B5EF4-FFF2-40B4-BE49-F238E27FC236}">
              <a16:creationId xmlns:a16="http://schemas.microsoft.com/office/drawing/2014/main" xmlns="" id="{00000000-0008-0000-0F00-0000D3010000}"/>
            </a:ext>
          </a:extLst>
        </xdr:cNvPr>
        <xdr:cNvSpPr txBox="1"/>
      </xdr:nvSpPr>
      <xdr:spPr>
        <a:xfrm>
          <a:off x="9391727" y="1773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81805</xdr:rowOff>
    </xdr:from>
    <xdr:ext cx="469744" cy="259045"/>
    <xdr:sp macro="" textlink="">
      <xdr:nvSpPr>
        <xdr:cNvPr id="468" name="n_2mainValue【市民会館】&#10;一人当たり面積">
          <a:extLst>
            <a:ext uri="{FF2B5EF4-FFF2-40B4-BE49-F238E27FC236}">
              <a16:creationId xmlns:a16="http://schemas.microsoft.com/office/drawing/2014/main" xmlns="" id="{00000000-0008-0000-0F00-0000D4010000}"/>
            </a:ext>
          </a:extLst>
        </xdr:cNvPr>
        <xdr:cNvSpPr txBox="1"/>
      </xdr:nvSpPr>
      <xdr:spPr>
        <a:xfrm>
          <a:off x="8515427" y="1774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90949</xdr:rowOff>
    </xdr:from>
    <xdr:ext cx="469744" cy="259045"/>
    <xdr:sp macro="" textlink="">
      <xdr:nvSpPr>
        <xdr:cNvPr id="469" name="n_3mainValue【市民会館】&#10;一人当たり面積">
          <a:extLst>
            <a:ext uri="{FF2B5EF4-FFF2-40B4-BE49-F238E27FC236}">
              <a16:creationId xmlns:a16="http://schemas.microsoft.com/office/drawing/2014/main" xmlns="" id="{00000000-0008-0000-0F00-0000D5010000}"/>
            </a:ext>
          </a:extLst>
        </xdr:cNvPr>
        <xdr:cNvSpPr txBox="1"/>
      </xdr:nvSpPr>
      <xdr:spPr>
        <a:xfrm>
          <a:off x="7626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a:extLst>
            <a:ext uri="{FF2B5EF4-FFF2-40B4-BE49-F238E27FC236}">
              <a16:creationId xmlns:a16="http://schemas.microsoft.com/office/drawing/2014/main" xmlns="" id="{00000000-0008-0000-0F00-0000D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a:extLst>
            <a:ext uri="{FF2B5EF4-FFF2-40B4-BE49-F238E27FC236}">
              <a16:creationId xmlns:a16="http://schemas.microsoft.com/office/drawing/2014/main" xmlns="" id="{00000000-0008-0000-0F00-0000D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a:extLst>
            <a:ext uri="{FF2B5EF4-FFF2-40B4-BE49-F238E27FC236}">
              <a16:creationId xmlns:a16="http://schemas.microsoft.com/office/drawing/2014/main" xmlns="" id="{00000000-0008-0000-0F00-0000D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a:extLst>
            <a:ext uri="{FF2B5EF4-FFF2-40B4-BE49-F238E27FC236}">
              <a16:creationId xmlns:a16="http://schemas.microsoft.com/office/drawing/2014/main" xmlns="" id="{00000000-0008-0000-0F00-0000D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a:extLst>
            <a:ext uri="{FF2B5EF4-FFF2-40B4-BE49-F238E27FC236}">
              <a16:creationId xmlns:a16="http://schemas.microsoft.com/office/drawing/2014/main" xmlns="" id="{00000000-0008-0000-0F00-0000D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a:extLst>
            <a:ext uri="{FF2B5EF4-FFF2-40B4-BE49-F238E27FC236}">
              <a16:creationId xmlns:a16="http://schemas.microsoft.com/office/drawing/2014/main" xmlns="" id="{00000000-0008-0000-0F00-0000D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a:extLst>
            <a:ext uri="{FF2B5EF4-FFF2-40B4-BE49-F238E27FC236}">
              <a16:creationId xmlns:a16="http://schemas.microsoft.com/office/drawing/2014/main" xmlns="" id="{00000000-0008-0000-0F00-0000D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a:extLst>
            <a:ext uri="{FF2B5EF4-FFF2-40B4-BE49-F238E27FC236}">
              <a16:creationId xmlns:a16="http://schemas.microsoft.com/office/drawing/2014/main" xmlns="" id="{00000000-0008-0000-0F00-0000D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a:extLst>
            <a:ext uri="{FF2B5EF4-FFF2-40B4-BE49-F238E27FC236}">
              <a16:creationId xmlns:a16="http://schemas.microsoft.com/office/drawing/2014/main" xmlns="" id="{00000000-0008-0000-0F00-0000D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a:extLst>
            <a:ext uri="{FF2B5EF4-FFF2-40B4-BE49-F238E27FC236}">
              <a16:creationId xmlns:a16="http://schemas.microsoft.com/office/drawing/2014/main" xmlns="" id="{00000000-0008-0000-0F00-0000D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a:extLst>
            <a:ext uri="{FF2B5EF4-FFF2-40B4-BE49-F238E27FC236}">
              <a16:creationId xmlns:a16="http://schemas.microsoft.com/office/drawing/2014/main" xmlns="" id="{00000000-0008-0000-0F00-0000E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a:extLst>
            <a:ext uri="{FF2B5EF4-FFF2-40B4-BE49-F238E27FC236}">
              <a16:creationId xmlns:a16="http://schemas.microsoft.com/office/drawing/2014/main" xmlns="" id="{00000000-0008-0000-0F00-0000E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a:extLst>
            <a:ext uri="{FF2B5EF4-FFF2-40B4-BE49-F238E27FC236}">
              <a16:creationId xmlns:a16="http://schemas.microsoft.com/office/drawing/2014/main" xmlns="" id="{00000000-0008-0000-0F00-0000E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a:extLst>
            <a:ext uri="{FF2B5EF4-FFF2-40B4-BE49-F238E27FC236}">
              <a16:creationId xmlns:a16="http://schemas.microsoft.com/office/drawing/2014/main" xmlns="" id="{00000000-0008-0000-0F00-0000E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a:extLst>
            <a:ext uri="{FF2B5EF4-FFF2-40B4-BE49-F238E27FC236}">
              <a16:creationId xmlns:a16="http://schemas.microsoft.com/office/drawing/2014/main" xmlns="" id="{00000000-0008-0000-0F00-0000E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a:extLst>
            <a:ext uri="{FF2B5EF4-FFF2-40B4-BE49-F238E27FC236}">
              <a16:creationId xmlns:a16="http://schemas.microsoft.com/office/drawing/2014/main" xmlns="" id="{00000000-0008-0000-0F00-0000E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a:extLst>
            <a:ext uri="{FF2B5EF4-FFF2-40B4-BE49-F238E27FC236}">
              <a16:creationId xmlns:a16="http://schemas.microsoft.com/office/drawing/2014/main" xmlns="" id="{00000000-0008-0000-0F00-0000E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a:extLst>
            <a:ext uri="{FF2B5EF4-FFF2-40B4-BE49-F238E27FC236}">
              <a16:creationId xmlns:a16="http://schemas.microsoft.com/office/drawing/2014/main" xmlns="" id="{00000000-0008-0000-0F00-0000E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a:extLst>
            <a:ext uri="{FF2B5EF4-FFF2-40B4-BE49-F238E27FC236}">
              <a16:creationId xmlns:a16="http://schemas.microsoft.com/office/drawing/2014/main" xmlns="" id="{00000000-0008-0000-0F00-0000E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a:extLst>
            <a:ext uri="{FF2B5EF4-FFF2-40B4-BE49-F238E27FC236}">
              <a16:creationId xmlns:a16="http://schemas.microsoft.com/office/drawing/2014/main" xmlns="" id="{00000000-0008-0000-0F00-0000E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a:extLst>
            <a:ext uri="{FF2B5EF4-FFF2-40B4-BE49-F238E27FC236}">
              <a16:creationId xmlns:a16="http://schemas.microsoft.com/office/drawing/2014/main" xmlns="" id="{00000000-0008-0000-0F00-0000E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a:extLst>
            <a:ext uri="{FF2B5EF4-FFF2-40B4-BE49-F238E27FC236}">
              <a16:creationId xmlns:a16="http://schemas.microsoft.com/office/drawing/2014/main" xmlns="" id="{00000000-0008-0000-0F00-0000E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a:extLst>
            <a:ext uri="{FF2B5EF4-FFF2-40B4-BE49-F238E27FC236}">
              <a16:creationId xmlns:a16="http://schemas.microsoft.com/office/drawing/2014/main" xmlns="" id="{00000000-0008-0000-0F00-0000E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a:extLst>
            <a:ext uri="{FF2B5EF4-FFF2-40B4-BE49-F238E27FC236}">
              <a16:creationId xmlns:a16="http://schemas.microsoft.com/office/drawing/2014/main" xmlns="" id="{00000000-0008-0000-0F00-0000E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a:extLst>
            <a:ext uri="{FF2B5EF4-FFF2-40B4-BE49-F238E27FC236}">
              <a16:creationId xmlns:a16="http://schemas.microsoft.com/office/drawing/2014/main" xmlns="" id="{00000000-0008-0000-0F00-0000E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95" name="直線コネクタ 494">
          <a:extLst>
            <a:ext uri="{FF2B5EF4-FFF2-40B4-BE49-F238E27FC236}">
              <a16:creationId xmlns:a16="http://schemas.microsoft.com/office/drawing/2014/main" xmlns="" id="{00000000-0008-0000-0F00-0000EF010000}"/>
            </a:ext>
          </a:extLst>
        </xdr:cNvPr>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96" name="【一般廃棄物処理施設】&#10;有形固定資産減価償却率最小値テキスト">
          <a:extLst>
            <a:ext uri="{FF2B5EF4-FFF2-40B4-BE49-F238E27FC236}">
              <a16:creationId xmlns:a16="http://schemas.microsoft.com/office/drawing/2014/main" xmlns="" id="{00000000-0008-0000-0F00-0000F0010000}"/>
            </a:ext>
          </a:extLst>
        </xdr:cNvPr>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97" name="直線コネクタ 496">
          <a:extLst>
            <a:ext uri="{FF2B5EF4-FFF2-40B4-BE49-F238E27FC236}">
              <a16:creationId xmlns:a16="http://schemas.microsoft.com/office/drawing/2014/main" xmlns="" id="{00000000-0008-0000-0F00-0000F1010000}"/>
            </a:ext>
          </a:extLst>
        </xdr:cNvPr>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8" name="【一般廃棄物処理施設】&#10;有形固定資産減価償却率最大値テキスト">
          <a:extLst>
            <a:ext uri="{FF2B5EF4-FFF2-40B4-BE49-F238E27FC236}">
              <a16:creationId xmlns:a16="http://schemas.microsoft.com/office/drawing/2014/main" xmlns="" id="{00000000-0008-0000-0F00-0000F2010000}"/>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9" name="直線コネクタ 498">
          <a:extLst>
            <a:ext uri="{FF2B5EF4-FFF2-40B4-BE49-F238E27FC236}">
              <a16:creationId xmlns:a16="http://schemas.microsoft.com/office/drawing/2014/main" xmlns="" id="{00000000-0008-0000-0F00-0000F3010000}"/>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500" name="【一般廃棄物処理施設】&#10;有形固定資産減価償却率平均値テキスト">
          <a:extLst>
            <a:ext uri="{FF2B5EF4-FFF2-40B4-BE49-F238E27FC236}">
              <a16:creationId xmlns:a16="http://schemas.microsoft.com/office/drawing/2014/main" xmlns="" id="{00000000-0008-0000-0F00-0000F4010000}"/>
            </a:ext>
          </a:extLst>
        </xdr:cNvPr>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01" name="フローチャート: 判断 500">
          <a:extLst>
            <a:ext uri="{FF2B5EF4-FFF2-40B4-BE49-F238E27FC236}">
              <a16:creationId xmlns:a16="http://schemas.microsoft.com/office/drawing/2014/main" xmlns="" id="{00000000-0008-0000-0F00-0000F5010000}"/>
            </a:ext>
          </a:extLst>
        </xdr:cNvPr>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02" name="フローチャート: 判断 501">
          <a:extLst>
            <a:ext uri="{FF2B5EF4-FFF2-40B4-BE49-F238E27FC236}">
              <a16:creationId xmlns:a16="http://schemas.microsoft.com/office/drawing/2014/main" xmlns="" id="{00000000-0008-0000-0F00-0000F6010000}"/>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03" name="フローチャート: 判断 502">
          <a:extLst>
            <a:ext uri="{FF2B5EF4-FFF2-40B4-BE49-F238E27FC236}">
              <a16:creationId xmlns:a16="http://schemas.microsoft.com/office/drawing/2014/main" xmlns="" id="{00000000-0008-0000-0F00-0000F7010000}"/>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04" name="フローチャート: 判断 503">
          <a:extLst>
            <a:ext uri="{FF2B5EF4-FFF2-40B4-BE49-F238E27FC236}">
              <a16:creationId xmlns:a16="http://schemas.microsoft.com/office/drawing/2014/main" xmlns="" id="{00000000-0008-0000-0F00-0000F8010000}"/>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05" name="フローチャート: 判断 504">
          <a:extLst>
            <a:ext uri="{FF2B5EF4-FFF2-40B4-BE49-F238E27FC236}">
              <a16:creationId xmlns:a16="http://schemas.microsoft.com/office/drawing/2014/main" xmlns="" id="{00000000-0008-0000-0F00-0000F9010000}"/>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xmlns="" id="{00000000-0008-0000-0F00-0000F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xmlns="" id="{00000000-0008-0000-0F00-0000F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xmlns="" id="{00000000-0008-0000-0F00-0000F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xmlns="" id="{00000000-0008-0000-0F00-0000F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xmlns="" id="{00000000-0008-0000-0F00-0000F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11" name="楕円 510">
          <a:extLst>
            <a:ext uri="{FF2B5EF4-FFF2-40B4-BE49-F238E27FC236}">
              <a16:creationId xmlns:a16="http://schemas.microsoft.com/office/drawing/2014/main" xmlns="" id="{00000000-0008-0000-0F00-0000FF010000}"/>
            </a:ext>
          </a:extLst>
        </xdr:cNvPr>
        <xdr:cNvSpPr/>
      </xdr:nvSpPr>
      <xdr:spPr>
        <a:xfrm>
          <a:off x="16268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141350</xdr:rowOff>
    </xdr:from>
    <xdr:ext cx="405111" cy="259045"/>
    <xdr:sp macro="" textlink="">
      <xdr:nvSpPr>
        <xdr:cNvPr id="512" name="【一般廃棄物処理施設】&#10;有形固定資産減価償却率該当値テキスト">
          <a:extLst>
            <a:ext uri="{FF2B5EF4-FFF2-40B4-BE49-F238E27FC236}">
              <a16:creationId xmlns:a16="http://schemas.microsoft.com/office/drawing/2014/main" xmlns="" id="{00000000-0008-0000-0F00-000000020000}"/>
            </a:ext>
          </a:extLst>
        </xdr:cNvPr>
        <xdr:cNvSpPr txBox="1"/>
      </xdr:nvSpPr>
      <xdr:spPr>
        <a:xfrm>
          <a:off x="16357600"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74386</xdr:rowOff>
    </xdr:from>
    <xdr:to>
      <xdr:col>81</xdr:col>
      <xdr:colOff>101600</xdr:colOff>
      <xdr:row>36</xdr:row>
      <xdr:rowOff>4536</xdr:rowOff>
    </xdr:to>
    <xdr:sp macro="" textlink="">
      <xdr:nvSpPr>
        <xdr:cNvPr id="513" name="楕円 512">
          <a:extLst>
            <a:ext uri="{FF2B5EF4-FFF2-40B4-BE49-F238E27FC236}">
              <a16:creationId xmlns:a16="http://schemas.microsoft.com/office/drawing/2014/main" xmlns="" id="{00000000-0008-0000-0F00-000001020000}"/>
            </a:ext>
          </a:extLst>
        </xdr:cNvPr>
        <xdr:cNvSpPr/>
      </xdr:nvSpPr>
      <xdr:spPr>
        <a:xfrm>
          <a:off x="15430500" y="6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125186</xdr:rowOff>
    </xdr:from>
    <xdr:to>
      <xdr:col>85</xdr:col>
      <xdr:colOff>127000</xdr:colOff>
      <xdr:row>37</xdr:row>
      <xdr:rowOff>169273</xdr:rowOff>
    </xdr:to>
    <xdr:cxnSp macro="">
      <xdr:nvCxnSpPr>
        <xdr:cNvPr id="514" name="直線コネクタ 513">
          <a:extLst>
            <a:ext uri="{FF2B5EF4-FFF2-40B4-BE49-F238E27FC236}">
              <a16:creationId xmlns:a16="http://schemas.microsoft.com/office/drawing/2014/main" xmlns="" id="{00000000-0008-0000-0F00-000002020000}"/>
            </a:ext>
          </a:extLst>
        </xdr:cNvPr>
        <xdr:cNvCxnSpPr/>
      </xdr:nvCxnSpPr>
      <xdr:spPr>
        <a:xfrm>
          <a:off x="15481300" y="6125936"/>
          <a:ext cx="838200" cy="38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30299</xdr:rowOff>
    </xdr:from>
    <xdr:to>
      <xdr:col>76</xdr:col>
      <xdr:colOff>165100</xdr:colOff>
      <xdr:row>35</xdr:row>
      <xdr:rowOff>131899</xdr:rowOff>
    </xdr:to>
    <xdr:sp macro="" textlink="">
      <xdr:nvSpPr>
        <xdr:cNvPr id="515" name="楕円 514">
          <a:extLst>
            <a:ext uri="{FF2B5EF4-FFF2-40B4-BE49-F238E27FC236}">
              <a16:creationId xmlns:a16="http://schemas.microsoft.com/office/drawing/2014/main" xmlns="" id="{00000000-0008-0000-0F00-000003020000}"/>
            </a:ext>
          </a:extLst>
        </xdr:cNvPr>
        <xdr:cNvSpPr/>
      </xdr:nvSpPr>
      <xdr:spPr>
        <a:xfrm>
          <a:off x="14541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81099</xdr:rowOff>
    </xdr:from>
    <xdr:to>
      <xdr:col>81</xdr:col>
      <xdr:colOff>50800</xdr:colOff>
      <xdr:row>35</xdr:row>
      <xdr:rowOff>125186</xdr:rowOff>
    </xdr:to>
    <xdr:cxnSp macro="">
      <xdr:nvCxnSpPr>
        <xdr:cNvPr id="516" name="直線コネクタ 515">
          <a:extLst>
            <a:ext uri="{FF2B5EF4-FFF2-40B4-BE49-F238E27FC236}">
              <a16:creationId xmlns:a16="http://schemas.microsoft.com/office/drawing/2014/main" xmlns="" id="{00000000-0008-0000-0F00-000004020000}"/>
            </a:ext>
          </a:extLst>
        </xdr:cNvPr>
        <xdr:cNvCxnSpPr/>
      </xdr:nvCxnSpPr>
      <xdr:spPr>
        <a:xfrm>
          <a:off x="14592300" y="60818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157661</xdr:rowOff>
    </xdr:from>
    <xdr:to>
      <xdr:col>72</xdr:col>
      <xdr:colOff>38100</xdr:colOff>
      <xdr:row>35</xdr:row>
      <xdr:rowOff>87811</xdr:rowOff>
    </xdr:to>
    <xdr:sp macro="" textlink="">
      <xdr:nvSpPr>
        <xdr:cNvPr id="517" name="楕円 516">
          <a:extLst>
            <a:ext uri="{FF2B5EF4-FFF2-40B4-BE49-F238E27FC236}">
              <a16:creationId xmlns:a16="http://schemas.microsoft.com/office/drawing/2014/main" xmlns="" id="{00000000-0008-0000-0F00-000005020000}"/>
            </a:ext>
          </a:extLst>
        </xdr:cNvPr>
        <xdr:cNvSpPr/>
      </xdr:nvSpPr>
      <xdr:spPr>
        <a:xfrm>
          <a:off x="136525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37011</xdr:rowOff>
    </xdr:from>
    <xdr:to>
      <xdr:col>76</xdr:col>
      <xdr:colOff>114300</xdr:colOff>
      <xdr:row>35</xdr:row>
      <xdr:rowOff>81099</xdr:rowOff>
    </xdr:to>
    <xdr:cxnSp macro="">
      <xdr:nvCxnSpPr>
        <xdr:cNvPr id="518" name="直線コネクタ 517">
          <a:extLst>
            <a:ext uri="{FF2B5EF4-FFF2-40B4-BE49-F238E27FC236}">
              <a16:creationId xmlns:a16="http://schemas.microsoft.com/office/drawing/2014/main" xmlns="" id="{00000000-0008-0000-0F00-000006020000}"/>
            </a:ext>
          </a:extLst>
        </xdr:cNvPr>
        <xdr:cNvCxnSpPr/>
      </xdr:nvCxnSpPr>
      <xdr:spPr>
        <a:xfrm>
          <a:off x="13703300" y="603776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519" name="n_1aveValue【一般廃棄物処理施設】&#10;有形固定資産減価償却率">
          <a:extLst>
            <a:ext uri="{FF2B5EF4-FFF2-40B4-BE49-F238E27FC236}">
              <a16:creationId xmlns:a16="http://schemas.microsoft.com/office/drawing/2014/main" xmlns="" id="{00000000-0008-0000-0F00-000007020000}"/>
            </a:ext>
          </a:extLst>
        </xdr:cNvPr>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20" name="n_2aveValue【一般廃棄物処理施設】&#10;有形固定資産減価償却率">
          <a:extLst>
            <a:ext uri="{FF2B5EF4-FFF2-40B4-BE49-F238E27FC236}">
              <a16:creationId xmlns:a16="http://schemas.microsoft.com/office/drawing/2014/main" xmlns="" id="{00000000-0008-0000-0F00-000008020000}"/>
            </a:ext>
          </a:extLst>
        </xdr:cNvPr>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521" name="n_3aveValue【一般廃棄物処理施設】&#10;有形固定資産減価償却率">
          <a:extLst>
            <a:ext uri="{FF2B5EF4-FFF2-40B4-BE49-F238E27FC236}">
              <a16:creationId xmlns:a16="http://schemas.microsoft.com/office/drawing/2014/main" xmlns="" id="{00000000-0008-0000-0F00-000009020000}"/>
            </a:ext>
          </a:extLst>
        </xdr:cNvPr>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22" name="n_4aveValue【一般廃棄物処理施設】&#10;有形固定資産減価償却率">
          <a:extLst>
            <a:ext uri="{FF2B5EF4-FFF2-40B4-BE49-F238E27FC236}">
              <a16:creationId xmlns:a16="http://schemas.microsoft.com/office/drawing/2014/main" xmlns="" id="{00000000-0008-0000-0F00-00000A020000}"/>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21063</xdr:rowOff>
    </xdr:from>
    <xdr:ext cx="405111" cy="259045"/>
    <xdr:sp macro="" textlink="">
      <xdr:nvSpPr>
        <xdr:cNvPr id="523" name="n_1mainValue【一般廃棄物処理施設】&#10;有形固定資産減価償却率">
          <a:extLst>
            <a:ext uri="{FF2B5EF4-FFF2-40B4-BE49-F238E27FC236}">
              <a16:creationId xmlns:a16="http://schemas.microsoft.com/office/drawing/2014/main" xmlns="" id="{00000000-0008-0000-0F00-00000B020000}"/>
            </a:ext>
          </a:extLst>
        </xdr:cNvPr>
        <xdr:cNvSpPr txBox="1"/>
      </xdr:nvSpPr>
      <xdr:spPr>
        <a:xfrm>
          <a:off x="15266044" y="585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148426</xdr:rowOff>
    </xdr:from>
    <xdr:ext cx="405111" cy="259045"/>
    <xdr:sp macro="" textlink="">
      <xdr:nvSpPr>
        <xdr:cNvPr id="524" name="n_2mainValue【一般廃棄物処理施設】&#10;有形固定資産減価償却率">
          <a:extLst>
            <a:ext uri="{FF2B5EF4-FFF2-40B4-BE49-F238E27FC236}">
              <a16:creationId xmlns:a16="http://schemas.microsoft.com/office/drawing/2014/main" xmlns="" id="{00000000-0008-0000-0F00-00000C020000}"/>
            </a:ext>
          </a:extLst>
        </xdr:cNvPr>
        <xdr:cNvSpPr txBox="1"/>
      </xdr:nvSpPr>
      <xdr:spPr>
        <a:xfrm>
          <a:off x="14389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104338</xdr:rowOff>
    </xdr:from>
    <xdr:ext cx="405111" cy="259045"/>
    <xdr:sp macro="" textlink="">
      <xdr:nvSpPr>
        <xdr:cNvPr id="525" name="n_3mainValue【一般廃棄物処理施設】&#10;有形固定資産減価償却率">
          <a:extLst>
            <a:ext uri="{FF2B5EF4-FFF2-40B4-BE49-F238E27FC236}">
              <a16:creationId xmlns:a16="http://schemas.microsoft.com/office/drawing/2014/main" xmlns="" id="{00000000-0008-0000-0F00-00000D020000}"/>
            </a:ext>
          </a:extLst>
        </xdr:cNvPr>
        <xdr:cNvSpPr txBox="1"/>
      </xdr:nvSpPr>
      <xdr:spPr>
        <a:xfrm>
          <a:off x="13500744" y="57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xmlns="" id="{00000000-0008-0000-0F00-00000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xmlns="" id="{00000000-0008-0000-0F00-00000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xmlns="" id="{00000000-0008-0000-0F00-00001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xmlns="" id="{00000000-0008-0000-0F00-00001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xmlns="" id="{00000000-0008-0000-0F00-00001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xmlns="" id="{00000000-0008-0000-0F00-00001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xmlns="" id="{00000000-0008-0000-0F00-00001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xmlns="" id="{00000000-0008-0000-0F00-00001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xmlns="" id="{00000000-0008-0000-0F00-00001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xmlns="" id="{00000000-0008-0000-0F00-00001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a:extLst>
            <a:ext uri="{FF2B5EF4-FFF2-40B4-BE49-F238E27FC236}">
              <a16:creationId xmlns:a16="http://schemas.microsoft.com/office/drawing/2014/main" xmlns="" id="{00000000-0008-0000-0F00-000018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a:extLst>
            <a:ext uri="{FF2B5EF4-FFF2-40B4-BE49-F238E27FC236}">
              <a16:creationId xmlns:a16="http://schemas.microsoft.com/office/drawing/2014/main" xmlns="" id="{00000000-0008-0000-0F00-000019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a:extLst>
            <a:ext uri="{FF2B5EF4-FFF2-40B4-BE49-F238E27FC236}">
              <a16:creationId xmlns:a16="http://schemas.microsoft.com/office/drawing/2014/main" xmlns="" id="{00000000-0008-0000-0F00-00001A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a:extLst>
            <a:ext uri="{FF2B5EF4-FFF2-40B4-BE49-F238E27FC236}">
              <a16:creationId xmlns:a16="http://schemas.microsoft.com/office/drawing/2014/main" xmlns="" id="{00000000-0008-0000-0F00-00001B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a:extLst>
            <a:ext uri="{FF2B5EF4-FFF2-40B4-BE49-F238E27FC236}">
              <a16:creationId xmlns:a16="http://schemas.microsoft.com/office/drawing/2014/main" xmlns="" id="{00000000-0008-0000-0F00-00001C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a:extLst>
            <a:ext uri="{FF2B5EF4-FFF2-40B4-BE49-F238E27FC236}">
              <a16:creationId xmlns:a16="http://schemas.microsoft.com/office/drawing/2014/main" xmlns="" id="{00000000-0008-0000-0F00-00001D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a:extLst>
            <a:ext uri="{FF2B5EF4-FFF2-40B4-BE49-F238E27FC236}">
              <a16:creationId xmlns:a16="http://schemas.microsoft.com/office/drawing/2014/main" xmlns="" id="{00000000-0008-0000-0F00-00001E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a:extLst>
            <a:ext uri="{FF2B5EF4-FFF2-40B4-BE49-F238E27FC236}">
              <a16:creationId xmlns:a16="http://schemas.microsoft.com/office/drawing/2014/main" xmlns="" id="{00000000-0008-0000-0F00-00001F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a:extLst>
            <a:ext uri="{FF2B5EF4-FFF2-40B4-BE49-F238E27FC236}">
              <a16:creationId xmlns:a16="http://schemas.microsoft.com/office/drawing/2014/main" xmlns="" id="{00000000-0008-0000-0F00-00002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a:extLst>
            <a:ext uri="{FF2B5EF4-FFF2-40B4-BE49-F238E27FC236}">
              <a16:creationId xmlns:a16="http://schemas.microsoft.com/office/drawing/2014/main" xmlns="" id="{00000000-0008-0000-0F00-00002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a:extLst>
            <a:ext uri="{FF2B5EF4-FFF2-40B4-BE49-F238E27FC236}">
              <a16:creationId xmlns:a16="http://schemas.microsoft.com/office/drawing/2014/main" xmlns="" id="{00000000-0008-0000-0F00-00002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47" name="直線コネクタ 546">
          <a:extLst>
            <a:ext uri="{FF2B5EF4-FFF2-40B4-BE49-F238E27FC236}">
              <a16:creationId xmlns:a16="http://schemas.microsoft.com/office/drawing/2014/main" xmlns="" id="{00000000-0008-0000-0F00-000023020000}"/>
            </a:ext>
          </a:extLst>
        </xdr:cNvPr>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48" name="【一般廃棄物処理施設】&#10;一人当たり有形固定資産（償却資産）額最小値テキスト">
          <a:extLst>
            <a:ext uri="{FF2B5EF4-FFF2-40B4-BE49-F238E27FC236}">
              <a16:creationId xmlns:a16="http://schemas.microsoft.com/office/drawing/2014/main" xmlns="" id="{00000000-0008-0000-0F00-000024020000}"/>
            </a:ext>
          </a:extLst>
        </xdr:cNvPr>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49" name="直線コネクタ 548">
          <a:extLst>
            <a:ext uri="{FF2B5EF4-FFF2-40B4-BE49-F238E27FC236}">
              <a16:creationId xmlns:a16="http://schemas.microsoft.com/office/drawing/2014/main" xmlns="" id="{00000000-0008-0000-0F00-000025020000}"/>
            </a:ext>
          </a:extLst>
        </xdr:cNvPr>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50" name="【一般廃棄物処理施設】&#10;一人当たり有形固定資産（償却資産）額最大値テキスト">
          <a:extLst>
            <a:ext uri="{FF2B5EF4-FFF2-40B4-BE49-F238E27FC236}">
              <a16:creationId xmlns:a16="http://schemas.microsoft.com/office/drawing/2014/main" xmlns="" id="{00000000-0008-0000-0F00-000026020000}"/>
            </a:ext>
          </a:extLst>
        </xdr:cNvPr>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51" name="直線コネクタ 550">
          <a:extLst>
            <a:ext uri="{FF2B5EF4-FFF2-40B4-BE49-F238E27FC236}">
              <a16:creationId xmlns:a16="http://schemas.microsoft.com/office/drawing/2014/main" xmlns="" id="{00000000-0008-0000-0F00-000027020000}"/>
            </a:ext>
          </a:extLst>
        </xdr:cNvPr>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5807</xdr:rowOff>
    </xdr:from>
    <xdr:ext cx="534377" cy="259045"/>
    <xdr:sp macro="" textlink="">
      <xdr:nvSpPr>
        <xdr:cNvPr id="552" name="【一般廃棄物処理施設】&#10;一人当たり有形固定資産（償却資産）額平均値テキスト">
          <a:extLst>
            <a:ext uri="{FF2B5EF4-FFF2-40B4-BE49-F238E27FC236}">
              <a16:creationId xmlns:a16="http://schemas.microsoft.com/office/drawing/2014/main" xmlns="" id="{00000000-0008-0000-0F00-000028020000}"/>
            </a:ext>
          </a:extLst>
        </xdr:cNvPr>
        <xdr:cNvSpPr txBox="1"/>
      </xdr:nvSpPr>
      <xdr:spPr>
        <a:xfrm>
          <a:off x="22199600" y="669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53" name="フローチャート: 判断 552">
          <a:extLst>
            <a:ext uri="{FF2B5EF4-FFF2-40B4-BE49-F238E27FC236}">
              <a16:creationId xmlns:a16="http://schemas.microsoft.com/office/drawing/2014/main" xmlns="" id="{00000000-0008-0000-0F00-000029020000}"/>
            </a:ext>
          </a:extLst>
        </xdr:cNvPr>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54" name="フローチャート: 判断 553">
          <a:extLst>
            <a:ext uri="{FF2B5EF4-FFF2-40B4-BE49-F238E27FC236}">
              <a16:creationId xmlns:a16="http://schemas.microsoft.com/office/drawing/2014/main" xmlns="" id="{00000000-0008-0000-0F00-00002A020000}"/>
            </a:ext>
          </a:extLst>
        </xdr:cNvPr>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55" name="フローチャート: 判断 554">
          <a:extLst>
            <a:ext uri="{FF2B5EF4-FFF2-40B4-BE49-F238E27FC236}">
              <a16:creationId xmlns:a16="http://schemas.microsoft.com/office/drawing/2014/main" xmlns="" id="{00000000-0008-0000-0F00-00002B020000}"/>
            </a:ext>
          </a:extLst>
        </xdr:cNvPr>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56" name="フローチャート: 判断 555">
          <a:extLst>
            <a:ext uri="{FF2B5EF4-FFF2-40B4-BE49-F238E27FC236}">
              <a16:creationId xmlns:a16="http://schemas.microsoft.com/office/drawing/2014/main" xmlns="" id="{00000000-0008-0000-0F00-00002C020000}"/>
            </a:ext>
          </a:extLst>
        </xdr:cNvPr>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57" name="フローチャート: 判断 556">
          <a:extLst>
            <a:ext uri="{FF2B5EF4-FFF2-40B4-BE49-F238E27FC236}">
              <a16:creationId xmlns:a16="http://schemas.microsoft.com/office/drawing/2014/main" xmlns="" id="{00000000-0008-0000-0F00-00002D020000}"/>
            </a:ext>
          </a:extLst>
        </xdr:cNvPr>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xmlns="" id="{00000000-0008-0000-0F00-00002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xmlns="" id="{00000000-0008-0000-0F00-00002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xmlns="" id="{00000000-0008-0000-0F00-00003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xmlns="" id="{00000000-0008-0000-0F00-00003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xmlns="" id="{00000000-0008-0000-0F00-00003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119569</xdr:rowOff>
    </xdr:from>
    <xdr:to>
      <xdr:col>116</xdr:col>
      <xdr:colOff>114300</xdr:colOff>
      <xdr:row>38</xdr:row>
      <xdr:rowOff>49719</xdr:rowOff>
    </xdr:to>
    <xdr:sp macro="" textlink="">
      <xdr:nvSpPr>
        <xdr:cNvPr id="563" name="楕円 562">
          <a:extLst>
            <a:ext uri="{FF2B5EF4-FFF2-40B4-BE49-F238E27FC236}">
              <a16:creationId xmlns:a16="http://schemas.microsoft.com/office/drawing/2014/main" xmlns="" id="{00000000-0008-0000-0F00-000033020000}"/>
            </a:ext>
          </a:extLst>
        </xdr:cNvPr>
        <xdr:cNvSpPr/>
      </xdr:nvSpPr>
      <xdr:spPr>
        <a:xfrm>
          <a:off x="22110700" y="64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142446</xdr:rowOff>
    </xdr:from>
    <xdr:ext cx="599010" cy="259045"/>
    <xdr:sp macro="" textlink="">
      <xdr:nvSpPr>
        <xdr:cNvPr id="564" name="【一般廃棄物処理施設】&#10;一人当たり有形固定資産（償却資産）額該当値テキスト">
          <a:extLst>
            <a:ext uri="{FF2B5EF4-FFF2-40B4-BE49-F238E27FC236}">
              <a16:creationId xmlns:a16="http://schemas.microsoft.com/office/drawing/2014/main" xmlns="" id="{00000000-0008-0000-0F00-000034020000}"/>
            </a:ext>
          </a:extLst>
        </xdr:cNvPr>
        <xdr:cNvSpPr txBox="1"/>
      </xdr:nvSpPr>
      <xdr:spPr>
        <a:xfrm>
          <a:off x="22199600" y="631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81562</xdr:rowOff>
    </xdr:from>
    <xdr:to>
      <xdr:col>112</xdr:col>
      <xdr:colOff>38100</xdr:colOff>
      <xdr:row>40</xdr:row>
      <xdr:rowOff>11712</xdr:rowOff>
    </xdr:to>
    <xdr:sp macro="" textlink="">
      <xdr:nvSpPr>
        <xdr:cNvPr id="565" name="楕円 564">
          <a:extLst>
            <a:ext uri="{FF2B5EF4-FFF2-40B4-BE49-F238E27FC236}">
              <a16:creationId xmlns:a16="http://schemas.microsoft.com/office/drawing/2014/main" xmlns="" id="{00000000-0008-0000-0F00-000035020000}"/>
            </a:ext>
          </a:extLst>
        </xdr:cNvPr>
        <xdr:cNvSpPr/>
      </xdr:nvSpPr>
      <xdr:spPr>
        <a:xfrm>
          <a:off x="21272500" y="67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170369</xdr:rowOff>
    </xdr:from>
    <xdr:to>
      <xdr:col>116</xdr:col>
      <xdr:colOff>63500</xdr:colOff>
      <xdr:row>39</xdr:row>
      <xdr:rowOff>132362</xdr:rowOff>
    </xdr:to>
    <xdr:cxnSp macro="">
      <xdr:nvCxnSpPr>
        <xdr:cNvPr id="566" name="直線コネクタ 565">
          <a:extLst>
            <a:ext uri="{FF2B5EF4-FFF2-40B4-BE49-F238E27FC236}">
              <a16:creationId xmlns:a16="http://schemas.microsoft.com/office/drawing/2014/main" xmlns="" id="{00000000-0008-0000-0F00-000036020000}"/>
            </a:ext>
          </a:extLst>
        </xdr:cNvPr>
        <xdr:cNvCxnSpPr/>
      </xdr:nvCxnSpPr>
      <xdr:spPr>
        <a:xfrm flipV="1">
          <a:off x="21323300" y="6514019"/>
          <a:ext cx="838200" cy="30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87918</xdr:rowOff>
    </xdr:from>
    <xdr:to>
      <xdr:col>107</xdr:col>
      <xdr:colOff>101600</xdr:colOff>
      <xdr:row>40</xdr:row>
      <xdr:rowOff>18068</xdr:rowOff>
    </xdr:to>
    <xdr:sp macro="" textlink="">
      <xdr:nvSpPr>
        <xdr:cNvPr id="567" name="楕円 566">
          <a:extLst>
            <a:ext uri="{FF2B5EF4-FFF2-40B4-BE49-F238E27FC236}">
              <a16:creationId xmlns:a16="http://schemas.microsoft.com/office/drawing/2014/main" xmlns="" id="{00000000-0008-0000-0F00-000037020000}"/>
            </a:ext>
          </a:extLst>
        </xdr:cNvPr>
        <xdr:cNvSpPr/>
      </xdr:nvSpPr>
      <xdr:spPr>
        <a:xfrm>
          <a:off x="20383500" y="677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132362</xdr:rowOff>
    </xdr:from>
    <xdr:to>
      <xdr:col>111</xdr:col>
      <xdr:colOff>177800</xdr:colOff>
      <xdr:row>39</xdr:row>
      <xdr:rowOff>138718</xdr:rowOff>
    </xdr:to>
    <xdr:cxnSp macro="">
      <xdr:nvCxnSpPr>
        <xdr:cNvPr id="568" name="直線コネクタ 567">
          <a:extLst>
            <a:ext uri="{FF2B5EF4-FFF2-40B4-BE49-F238E27FC236}">
              <a16:creationId xmlns:a16="http://schemas.microsoft.com/office/drawing/2014/main" xmlns="" id="{00000000-0008-0000-0F00-000038020000}"/>
            </a:ext>
          </a:extLst>
        </xdr:cNvPr>
        <xdr:cNvCxnSpPr/>
      </xdr:nvCxnSpPr>
      <xdr:spPr>
        <a:xfrm flipV="1">
          <a:off x="20434300" y="6818912"/>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94186</xdr:rowOff>
    </xdr:from>
    <xdr:to>
      <xdr:col>102</xdr:col>
      <xdr:colOff>165100</xdr:colOff>
      <xdr:row>40</xdr:row>
      <xdr:rowOff>24336</xdr:rowOff>
    </xdr:to>
    <xdr:sp macro="" textlink="">
      <xdr:nvSpPr>
        <xdr:cNvPr id="569" name="楕円 568">
          <a:extLst>
            <a:ext uri="{FF2B5EF4-FFF2-40B4-BE49-F238E27FC236}">
              <a16:creationId xmlns:a16="http://schemas.microsoft.com/office/drawing/2014/main" xmlns="" id="{00000000-0008-0000-0F00-000039020000}"/>
            </a:ext>
          </a:extLst>
        </xdr:cNvPr>
        <xdr:cNvSpPr/>
      </xdr:nvSpPr>
      <xdr:spPr>
        <a:xfrm>
          <a:off x="19494500" y="67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138718</xdr:rowOff>
    </xdr:from>
    <xdr:to>
      <xdr:col>107</xdr:col>
      <xdr:colOff>50800</xdr:colOff>
      <xdr:row>39</xdr:row>
      <xdr:rowOff>144986</xdr:rowOff>
    </xdr:to>
    <xdr:cxnSp macro="">
      <xdr:nvCxnSpPr>
        <xdr:cNvPr id="570" name="直線コネクタ 569">
          <a:extLst>
            <a:ext uri="{FF2B5EF4-FFF2-40B4-BE49-F238E27FC236}">
              <a16:creationId xmlns:a16="http://schemas.microsoft.com/office/drawing/2014/main" xmlns="" id="{00000000-0008-0000-0F00-00003A020000}"/>
            </a:ext>
          </a:extLst>
        </xdr:cNvPr>
        <xdr:cNvCxnSpPr/>
      </xdr:nvCxnSpPr>
      <xdr:spPr>
        <a:xfrm flipV="1">
          <a:off x="19545300" y="6825268"/>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571" name="n_1aveValue【一般廃棄物処理施設】&#10;一人当たり有形固定資産（償却資産）額">
          <a:extLst>
            <a:ext uri="{FF2B5EF4-FFF2-40B4-BE49-F238E27FC236}">
              <a16:creationId xmlns:a16="http://schemas.microsoft.com/office/drawing/2014/main" xmlns="" id="{00000000-0008-0000-0F00-00003B020000}"/>
            </a:ext>
          </a:extLst>
        </xdr:cNvPr>
        <xdr:cNvSpPr txBox="1"/>
      </xdr:nvSpPr>
      <xdr:spPr>
        <a:xfrm>
          <a:off x="21043411" y="64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572" name="n_2aveValue【一般廃棄物処理施設】&#10;一人当たり有形固定資産（償却資産）額">
          <a:extLst>
            <a:ext uri="{FF2B5EF4-FFF2-40B4-BE49-F238E27FC236}">
              <a16:creationId xmlns:a16="http://schemas.microsoft.com/office/drawing/2014/main" xmlns="" id="{00000000-0008-0000-0F00-00003C020000}"/>
            </a:ext>
          </a:extLst>
        </xdr:cNvPr>
        <xdr:cNvSpPr txBox="1"/>
      </xdr:nvSpPr>
      <xdr:spPr>
        <a:xfrm>
          <a:off x="20167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573" name="n_3aveValue【一般廃棄物処理施設】&#10;一人当たり有形固定資産（償却資産）額">
          <a:extLst>
            <a:ext uri="{FF2B5EF4-FFF2-40B4-BE49-F238E27FC236}">
              <a16:creationId xmlns:a16="http://schemas.microsoft.com/office/drawing/2014/main" xmlns="" id="{00000000-0008-0000-0F00-00003D020000}"/>
            </a:ext>
          </a:extLst>
        </xdr:cNvPr>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74" name="n_4aveValue【一般廃棄物処理施設】&#10;一人当たり有形固定資産（償却資産）額">
          <a:extLst>
            <a:ext uri="{FF2B5EF4-FFF2-40B4-BE49-F238E27FC236}">
              <a16:creationId xmlns:a16="http://schemas.microsoft.com/office/drawing/2014/main" xmlns="" id="{00000000-0008-0000-0F00-00003E020000}"/>
            </a:ext>
          </a:extLst>
        </xdr:cNvPr>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2839</xdr:rowOff>
    </xdr:from>
    <xdr:ext cx="534377" cy="259045"/>
    <xdr:sp macro="" textlink="">
      <xdr:nvSpPr>
        <xdr:cNvPr id="575" name="n_1mainValue【一般廃棄物処理施設】&#10;一人当たり有形固定資産（償却資産）額">
          <a:extLst>
            <a:ext uri="{FF2B5EF4-FFF2-40B4-BE49-F238E27FC236}">
              <a16:creationId xmlns:a16="http://schemas.microsoft.com/office/drawing/2014/main" xmlns="" id="{00000000-0008-0000-0F00-00003F020000}"/>
            </a:ext>
          </a:extLst>
        </xdr:cNvPr>
        <xdr:cNvSpPr txBox="1"/>
      </xdr:nvSpPr>
      <xdr:spPr>
        <a:xfrm>
          <a:off x="21043411" y="686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9195</xdr:rowOff>
    </xdr:from>
    <xdr:ext cx="534377" cy="259045"/>
    <xdr:sp macro="" textlink="">
      <xdr:nvSpPr>
        <xdr:cNvPr id="576" name="n_2mainValue【一般廃棄物処理施設】&#10;一人当たり有形固定資産（償却資産）額">
          <a:extLst>
            <a:ext uri="{FF2B5EF4-FFF2-40B4-BE49-F238E27FC236}">
              <a16:creationId xmlns:a16="http://schemas.microsoft.com/office/drawing/2014/main" xmlns="" id="{00000000-0008-0000-0F00-000040020000}"/>
            </a:ext>
          </a:extLst>
        </xdr:cNvPr>
        <xdr:cNvSpPr txBox="1"/>
      </xdr:nvSpPr>
      <xdr:spPr>
        <a:xfrm>
          <a:off x="20167111" y="686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15463</xdr:rowOff>
    </xdr:from>
    <xdr:ext cx="534377" cy="259045"/>
    <xdr:sp macro="" textlink="">
      <xdr:nvSpPr>
        <xdr:cNvPr id="577" name="n_3mainValue【一般廃棄物処理施設】&#10;一人当たり有形固定資産（償却資産）額">
          <a:extLst>
            <a:ext uri="{FF2B5EF4-FFF2-40B4-BE49-F238E27FC236}">
              <a16:creationId xmlns:a16="http://schemas.microsoft.com/office/drawing/2014/main" xmlns="" id="{00000000-0008-0000-0F00-000041020000}"/>
            </a:ext>
          </a:extLst>
        </xdr:cNvPr>
        <xdr:cNvSpPr txBox="1"/>
      </xdr:nvSpPr>
      <xdr:spPr>
        <a:xfrm>
          <a:off x="192781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a:extLst>
            <a:ext uri="{FF2B5EF4-FFF2-40B4-BE49-F238E27FC236}">
              <a16:creationId xmlns:a16="http://schemas.microsoft.com/office/drawing/2014/main" xmlns="" id="{00000000-0008-0000-0F00-00004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a:extLst>
            <a:ext uri="{FF2B5EF4-FFF2-40B4-BE49-F238E27FC236}">
              <a16:creationId xmlns:a16="http://schemas.microsoft.com/office/drawing/2014/main" xmlns="" id="{00000000-0008-0000-0F00-00004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a:extLst>
            <a:ext uri="{FF2B5EF4-FFF2-40B4-BE49-F238E27FC236}">
              <a16:creationId xmlns:a16="http://schemas.microsoft.com/office/drawing/2014/main" xmlns="" id="{00000000-0008-0000-0F00-00004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a:extLst>
            <a:ext uri="{FF2B5EF4-FFF2-40B4-BE49-F238E27FC236}">
              <a16:creationId xmlns:a16="http://schemas.microsoft.com/office/drawing/2014/main" xmlns="" id="{00000000-0008-0000-0F00-00004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a:extLst>
            <a:ext uri="{FF2B5EF4-FFF2-40B4-BE49-F238E27FC236}">
              <a16:creationId xmlns:a16="http://schemas.microsoft.com/office/drawing/2014/main" xmlns="" id="{00000000-0008-0000-0F00-00004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a:extLst>
            <a:ext uri="{FF2B5EF4-FFF2-40B4-BE49-F238E27FC236}">
              <a16:creationId xmlns:a16="http://schemas.microsoft.com/office/drawing/2014/main" xmlns="" id="{00000000-0008-0000-0F00-00004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a:extLst>
            <a:ext uri="{FF2B5EF4-FFF2-40B4-BE49-F238E27FC236}">
              <a16:creationId xmlns:a16="http://schemas.microsoft.com/office/drawing/2014/main" xmlns="" id="{00000000-0008-0000-0F00-00004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a:extLst>
            <a:ext uri="{FF2B5EF4-FFF2-40B4-BE49-F238E27FC236}">
              <a16:creationId xmlns:a16="http://schemas.microsoft.com/office/drawing/2014/main" xmlns="" id="{00000000-0008-0000-0F00-00004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a:extLst>
            <a:ext uri="{FF2B5EF4-FFF2-40B4-BE49-F238E27FC236}">
              <a16:creationId xmlns:a16="http://schemas.microsoft.com/office/drawing/2014/main" xmlns="" id="{00000000-0008-0000-0F00-00004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a:extLst>
            <a:ext uri="{FF2B5EF4-FFF2-40B4-BE49-F238E27FC236}">
              <a16:creationId xmlns:a16="http://schemas.microsoft.com/office/drawing/2014/main" xmlns="" id="{00000000-0008-0000-0F00-00004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a:extLst>
            <a:ext uri="{FF2B5EF4-FFF2-40B4-BE49-F238E27FC236}">
              <a16:creationId xmlns:a16="http://schemas.microsoft.com/office/drawing/2014/main" xmlns="" id="{00000000-0008-0000-0F00-00004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9" name="直線コネクタ 588">
          <a:extLst>
            <a:ext uri="{FF2B5EF4-FFF2-40B4-BE49-F238E27FC236}">
              <a16:creationId xmlns:a16="http://schemas.microsoft.com/office/drawing/2014/main" xmlns="" id="{00000000-0008-0000-0F00-00004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0" name="テキスト ボックス 589">
          <a:extLst>
            <a:ext uri="{FF2B5EF4-FFF2-40B4-BE49-F238E27FC236}">
              <a16:creationId xmlns:a16="http://schemas.microsoft.com/office/drawing/2014/main" xmlns="" id="{00000000-0008-0000-0F00-00004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1" name="直線コネクタ 590">
          <a:extLst>
            <a:ext uri="{FF2B5EF4-FFF2-40B4-BE49-F238E27FC236}">
              <a16:creationId xmlns:a16="http://schemas.microsoft.com/office/drawing/2014/main" xmlns="" id="{00000000-0008-0000-0F00-00004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2" name="テキスト ボックス 591">
          <a:extLst>
            <a:ext uri="{FF2B5EF4-FFF2-40B4-BE49-F238E27FC236}">
              <a16:creationId xmlns:a16="http://schemas.microsoft.com/office/drawing/2014/main" xmlns="" id="{00000000-0008-0000-0F00-00005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3" name="直線コネクタ 592">
          <a:extLst>
            <a:ext uri="{FF2B5EF4-FFF2-40B4-BE49-F238E27FC236}">
              <a16:creationId xmlns:a16="http://schemas.microsoft.com/office/drawing/2014/main" xmlns="" id="{00000000-0008-0000-0F00-00005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4" name="テキスト ボックス 593">
          <a:extLst>
            <a:ext uri="{FF2B5EF4-FFF2-40B4-BE49-F238E27FC236}">
              <a16:creationId xmlns:a16="http://schemas.microsoft.com/office/drawing/2014/main" xmlns="" id="{00000000-0008-0000-0F00-00005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5" name="直線コネクタ 594">
          <a:extLst>
            <a:ext uri="{FF2B5EF4-FFF2-40B4-BE49-F238E27FC236}">
              <a16:creationId xmlns:a16="http://schemas.microsoft.com/office/drawing/2014/main" xmlns="" id="{00000000-0008-0000-0F00-00005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6" name="テキスト ボックス 595">
          <a:extLst>
            <a:ext uri="{FF2B5EF4-FFF2-40B4-BE49-F238E27FC236}">
              <a16:creationId xmlns:a16="http://schemas.microsoft.com/office/drawing/2014/main" xmlns="" id="{00000000-0008-0000-0F00-00005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7" name="直線コネクタ 596">
          <a:extLst>
            <a:ext uri="{FF2B5EF4-FFF2-40B4-BE49-F238E27FC236}">
              <a16:creationId xmlns:a16="http://schemas.microsoft.com/office/drawing/2014/main" xmlns="" id="{00000000-0008-0000-0F00-00005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8" name="テキスト ボックス 597">
          <a:extLst>
            <a:ext uri="{FF2B5EF4-FFF2-40B4-BE49-F238E27FC236}">
              <a16:creationId xmlns:a16="http://schemas.microsoft.com/office/drawing/2014/main" xmlns="" id="{00000000-0008-0000-0F00-00005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9" name="直線コネクタ 598">
          <a:extLst>
            <a:ext uri="{FF2B5EF4-FFF2-40B4-BE49-F238E27FC236}">
              <a16:creationId xmlns:a16="http://schemas.microsoft.com/office/drawing/2014/main" xmlns="" id="{00000000-0008-0000-0F00-00005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0" name="テキスト ボックス 599">
          <a:extLst>
            <a:ext uri="{FF2B5EF4-FFF2-40B4-BE49-F238E27FC236}">
              <a16:creationId xmlns:a16="http://schemas.microsoft.com/office/drawing/2014/main" xmlns="" id="{00000000-0008-0000-0F00-00005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xmlns="" id="{00000000-0008-0000-0F00-00005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保健センター・保健所】&#10;有形固定資産減価償却率グラフ枠">
          <a:extLst>
            <a:ext uri="{FF2B5EF4-FFF2-40B4-BE49-F238E27FC236}">
              <a16:creationId xmlns:a16="http://schemas.microsoft.com/office/drawing/2014/main" xmlns="" id="{00000000-0008-0000-0F00-00005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03" name="直線コネクタ 602">
          <a:extLst>
            <a:ext uri="{FF2B5EF4-FFF2-40B4-BE49-F238E27FC236}">
              <a16:creationId xmlns:a16="http://schemas.microsoft.com/office/drawing/2014/main" xmlns="" id="{00000000-0008-0000-0F00-00005B020000}"/>
            </a:ext>
          </a:extLst>
        </xdr:cNvPr>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04" name="【保健センター・保健所】&#10;有形固定資産減価償却率最小値テキスト">
          <a:extLst>
            <a:ext uri="{FF2B5EF4-FFF2-40B4-BE49-F238E27FC236}">
              <a16:creationId xmlns:a16="http://schemas.microsoft.com/office/drawing/2014/main" xmlns="" id="{00000000-0008-0000-0F00-00005C020000}"/>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05" name="直線コネクタ 604">
          <a:extLst>
            <a:ext uri="{FF2B5EF4-FFF2-40B4-BE49-F238E27FC236}">
              <a16:creationId xmlns:a16="http://schemas.microsoft.com/office/drawing/2014/main" xmlns="" id="{00000000-0008-0000-0F00-00005D020000}"/>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06" name="【保健センター・保健所】&#10;有形固定資産減価償却率最大値テキスト">
          <a:extLst>
            <a:ext uri="{FF2B5EF4-FFF2-40B4-BE49-F238E27FC236}">
              <a16:creationId xmlns:a16="http://schemas.microsoft.com/office/drawing/2014/main" xmlns="" id="{00000000-0008-0000-0F00-00005E020000}"/>
            </a:ext>
          </a:extLst>
        </xdr:cNvPr>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07" name="直線コネクタ 606">
          <a:extLst>
            <a:ext uri="{FF2B5EF4-FFF2-40B4-BE49-F238E27FC236}">
              <a16:creationId xmlns:a16="http://schemas.microsoft.com/office/drawing/2014/main" xmlns="" id="{00000000-0008-0000-0F00-00005F02000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89643</xdr:rowOff>
    </xdr:from>
    <xdr:ext cx="405111" cy="259045"/>
    <xdr:sp macro="" textlink="">
      <xdr:nvSpPr>
        <xdr:cNvPr id="608" name="【保健センター・保健所】&#10;有形固定資産減価償却率平均値テキスト">
          <a:extLst>
            <a:ext uri="{FF2B5EF4-FFF2-40B4-BE49-F238E27FC236}">
              <a16:creationId xmlns:a16="http://schemas.microsoft.com/office/drawing/2014/main" xmlns="" id="{00000000-0008-0000-0F00-000060020000}"/>
            </a:ext>
          </a:extLst>
        </xdr:cNvPr>
        <xdr:cNvSpPr txBox="1"/>
      </xdr:nvSpPr>
      <xdr:spPr>
        <a:xfrm>
          <a:off x="16357600" y="1003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09" name="フローチャート: 判断 608">
          <a:extLst>
            <a:ext uri="{FF2B5EF4-FFF2-40B4-BE49-F238E27FC236}">
              <a16:creationId xmlns:a16="http://schemas.microsoft.com/office/drawing/2014/main" xmlns="" id="{00000000-0008-0000-0F00-000061020000}"/>
            </a:ext>
          </a:extLst>
        </xdr:cNvPr>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10" name="フローチャート: 判断 609">
          <a:extLst>
            <a:ext uri="{FF2B5EF4-FFF2-40B4-BE49-F238E27FC236}">
              <a16:creationId xmlns:a16="http://schemas.microsoft.com/office/drawing/2014/main" xmlns="" id="{00000000-0008-0000-0F00-000062020000}"/>
            </a:ext>
          </a:extLst>
        </xdr:cNvPr>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11" name="フローチャート: 判断 610">
          <a:extLst>
            <a:ext uri="{FF2B5EF4-FFF2-40B4-BE49-F238E27FC236}">
              <a16:creationId xmlns:a16="http://schemas.microsoft.com/office/drawing/2014/main" xmlns="" id="{00000000-0008-0000-0F00-000063020000}"/>
            </a:ext>
          </a:extLst>
        </xdr:cNvPr>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12" name="フローチャート: 判断 611">
          <a:extLst>
            <a:ext uri="{FF2B5EF4-FFF2-40B4-BE49-F238E27FC236}">
              <a16:creationId xmlns:a16="http://schemas.microsoft.com/office/drawing/2014/main" xmlns="" id="{00000000-0008-0000-0F00-000064020000}"/>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13" name="フローチャート: 判断 612">
          <a:extLst>
            <a:ext uri="{FF2B5EF4-FFF2-40B4-BE49-F238E27FC236}">
              <a16:creationId xmlns:a16="http://schemas.microsoft.com/office/drawing/2014/main" xmlns="" id="{00000000-0008-0000-0F00-000065020000}"/>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xmlns="" id="{00000000-0008-0000-0F00-00006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xmlns="" id="{00000000-0008-0000-0F00-00006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xmlns="" id="{00000000-0008-0000-0F00-00006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xmlns="" id="{00000000-0008-0000-0F00-00006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xmlns="" id="{00000000-0008-0000-0F00-00006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19" name="楕円 618">
          <a:extLst>
            <a:ext uri="{FF2B5EF4-FFF2-40B4-BE49-F238E27FC236}">
              <a16:creationId xmlns:a16="http://schemas.microsoft.com/office/drawing/2014/main" xmlns="" id="{00000000-0008-0000-0F00-00006B020000}"/>
            </a:ext>
          </a:extLst>
        </xdr:cNvPr>
        <xdr:cNvSpPr/>
      </xdr:nvSpPr>
      <xdr:spPr>
        <a:xfrm>
          <a:off x="162687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139899</xdr:rowOff>
    </xdr:from>
    <xdr:ext cx="405111" cy="259045"/>
    <xdr:sp macro="" textlink="">
      <xdr:nvSpPr>
        <xdr:cNvPr id="620" name="【保健センター・保健所】&#10;有形固定資産減価償却率該当値テキスト">
          <a:extLst>
            <a:ext uri="{FF2B5EF4-FFF2-40B4-BE49-F238E27FC236}">
              <a16:creationId xmlns:a16="http://schemas.microsoft.com/office/drawing/2014/main" xmlns="" id="{00000000-0008-0000-0F00-00006C020000}"/>
            </a:ext>
          </a:extLst>
        </xdr:cNvPr>
        <xdr:cNvSpPr txBox="1"/>
      </xdr:nvSpPr>
      <xdr:spPr>
        <a:xfrm>
          <a:off x="16357600"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37374</xdr:rowOff>
    </xdr:from>
    <xdr:to>
      <xdr:col>81</xdr:col>
      <xdr:colOff>101600</xdr:colOff>
      <xdr:row>60</xdr:row>
      <xdr:rowOff>138974</xdr:rowOff>
    </xdr:to>
    <xdr:sp macro="" textlink="">
      <xdr:nvSpPr>
        <xdr:cNvPr id="621" name="楕円 620">
          <a:extLst>
            <a:ext uri="{FF2B5EF4-FFF2-40B4-BE49-F238E27FC236}">
              <a16:creationId xmlns:a16="http://schemas.microsoft.com/office/drawing/2014/main" xmlns="" id="{00000000-0008-0000-0F00-00006D020000}"/>
            </a:ext>
          </a:extLst>
        </xdr:cNvPr>
        <xdr:cNvSpPr/>
      </xdr:nvSpPr>
      <xdr:spPr>
        <a:xfrm>
          <a:off x="15430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40822</xdr:rowOff>
    </xdr:from>
    <xdr:to>
      <xdr:col>85</xdr:col>
      <xdr:colOff>127000</xdr:colOff>
      <xdr:row>60</xdr:row>
      <xdr:rowOff>88174</xdr:rowOff>
    </xdr:to>
    <xdr:cxnSp macro="">
      <xdr:nvCxnSpPr>
        <xdr:cNvPr id="622" name="直線コネクタ 621">
          <a:extLst>
            <a:ext uri="{FF2B5EF4-FFF2-40B4-BE49-F238E27FC236}">
              <a16:creationId xmlns:a16="http://schemas.microsoft.com/office/drawing/2014/main" xmlns="" id="{00000000-0008-0000-0F00-00006E020000}"/>
            </a:ext>
          </a:extLst>
        </xdr:cNvPr>
        <xdr:cNvCxnSpPr/>
      </xdr:nvCxnSpPr>
      <xdr:spPr>
        <a:xfrm flipV="1">
          <a:off x="15481300" y="10327822"/>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xdr:rowOff>
    </xdr:from>
    <xdr:to>
      <xdr:col>76</xdr:col>
      <xdr:colOff>165100</xdr:colOff>
      <xdr:row>60</xdr:row>
      <xdr:rowOff>106317</xdr:rowOff>
    </xdr:to>
    <xdr:sp macro="" textlink="">
      <xdr:nvSpPr>
        <xdr:cNvPr id="623" name="楕円 622">
          <a:extLst>
            <a:ext uri="{FF2B5EF4-FFF2-40B4-BE49-F238E27FC236}">
              <a16:creationId xmlns:a16="http://schemas.microsoft.com/office/drawing/2014/main" xmlns="" id="{00000000-0008-0000-0F00-00006F020000}"/>
            </a:ext>
          </a:extLst>
        </xdr:cNvPr>
        <xdr:cNvSpPr/>
      </xdr:nvSpPr>
      <xdr:spPr>
        <a:xfrm>
          <a:off x="14541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55517</xdr:rowOff>
    </xdr:from>
    <xdr:to>
      <xdr:col>81</xdr:col>
      <xdr:colOff>50800</xdr:colOff>
      <xdr:row>60</xdr:row>
      <xdr:rowOff>88174</xdr:rowOff>
    </xdr:to>
    <xdr:cxnSp macro="">
      <xdr:nvCxnSpPr>
        <xdr:cNvPr id="624" name="直線コネクタ 623">
          <a:extLst>
            <a:ext uri="{FF2B5EF4-FFF2-40B4-BE49-F238E27FC236}">
              <a16:creationId xmlns:a16="http://schemas.microsoft.com/office/drawing/2014/main" xmlns="" id="{00000000-0008-0000-0F00-000070020000}"/>
            </a:ext>
          </a:extLst>
        </xdr:cNvPr>
        <xdr:cNvCxnSpPr/>
      </xdr:nvCxnSpPr>
      <xdr:spPr>
        <a:xfrm>
          <a:off x="14592300" y="103425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25" name="楕円 624">
          <a:extLst>
            <a:ext uri="{FF2B5EF4-FFF2-40B4-BE49-F238E27FC236}">
              <a16:creationId xmlns:a16="http://schemas.microsoft.com/office/drawing/2014/main" xmlns="" id="{00000000-0008-0000-0F00-000071020000}"/>
            </a:ext>
          </a:extLst>
        </xdr:cNvPr>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55517</xdr:rowOff>
    </xdr:to>
    <xdr:cxnSp macro="">
      <xdr:nvCxnSpPr>
        <xdr:cNvPr id="626" name="直線コネクタ 625">
          <a:extLst>
            <a:ext uri="{FF2B5EF4-FFF2-40B4-BE49-F238E27FC236}">
              <a16:creationId xmlns:a16="http://schemas.microsoft.com/office/drawing/2014/main" xmlns="" id="{00000000-0008-0000-0F00-000072020000}"/>
            </a:ext>
          </a:extLst>
        </xdr:cNvPr>
        <xdr:cNvCxnSpPr/>
      </xdr:nvCxnSpPr>
      <xdr:spPr>
        <a:xfrm>
          <a:off x="13703300" y="103098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627" name="n_1aveValue【保健センター・保健所】&#10;有形固定資産減価償却率">
          <a:extLst>
            <a:ext uri="{FF2B5EF4-FFF2-40B4-BE49-F238E27FC236}">
              <a16:creationId xmlns:a16="http://schemas.microsoft.com/office/drawing/2014/main" xmlns="" id="{00000000-0008-0000-0F00-000073020000}"/>
            </a:ext>
          </a:extLst>
        </xdr:cNvPr>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28" name="n_2aveValue【保健センター・保健所】&#10;有形固定資産減価償却率">
          <a:extLst>
            <a:ext uri="{FF2B5EF4-FFF2-40B4-BE49-F238E27FC236}">
              <a16:creationId xmlns:a16="http://schemas.microsoft.com/office/drawing/2014/main" xmlns="" id="{00000000-0008-0000-0F00-000074020000}"/>
            </a:ext>
          </a:extLst>
        </xdr:cNvPr>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29" name="n_3aveValue【保健センター・保健所】&#10;有形固定資産減価償却率">
          <a:extLst>
            <a:ext uri="{FF2B5EF4-FFF2-40B4-BE49-F238E27FC236}">
              <a16:creationId xmlns:a16="http://schemas.microsoft.com/office/drawing/2014/main" xmlns="" id="{00000000-0008-0000-0F00-000075020000}"/>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30" name="n_4aveValue【保健センター・保健所】&#10;有形固定資産減価償却率">
          <a:extLst>
            <a:ext uri="{FF2B5EF4-FFF2-40B4-BE49-F238E27FC236}">
              <a16:creationId xmlns:a16="http://schemas.microsoft.com/office/drawing/2014/main" xmlns="" id="{00000000-0008-0000-0F00-000076020000}"/>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130101</xdr:rowOff>
    </xdr:from>
    <xdr:ext cx="405111" cy="259045"/>
    <xdr:sp macro="" textlink="">
      <xdr:nvSpPr>
        <xdr:cNvPr id="631" name="n_1mainValue【保健センター・保健所】&#10;有形固定資産減価償却率">
          <a:extLst>
            <a:ext uri="{FF2B5EF4-FFF2-40B4-BE49-F238E27FC236}">
              <a16:creationId xmlns:a16="http://schemas.microsoft.com/office/drawing/2014/main" xmlns="" id="{00000000-0008-0000-0F00-000077020000}"/>
            </a:ext>
          </a:extLst>
        </xdr:cNvPr>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632" name="n_2mainValue【保健センター・保健所】&#10;有形固定資産減価償却率">
          <a:extLst>
            <a:ext uri="{FF2B5EF4-FFF2-40B4-BE49-F238E27FC236}">
              <a16:creationId xmlns:a16="http://schemas.microsoft.com/office/drawing/2014/main" xmlns="" id="{00000000-0008-0000-0F00-000078020000}"/>
            </a:ext>
          </a:extLst>
        </xdr:cNvPr>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633" name="n_3mainValue【保健センター・保健所】&#10;有形固定資産減価償却率">
          <a:extLst>
            <a:ext uri="{FF2B5EF4-FFF2-40B4-BE49-F238E27FC236}">
              <a16:creationId xmlns:a16="http://schemas.microsoft.com/office/drawing/2014/main" xmlns="" id="{00000000-0008-0000-0F00-000079020000}"/>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a:extLst>
            <a:ext uri="{FF2B5EF4-FFF2-40B4-BE49-F238E27FC236}">
              <a16:creationId xmlns:a16="http://schemas.microsoft.com/office/drawing/2014/main" xmlns="" id="{00000000-0008-0000-0F00-00007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a:extLst>
            <a:ext uri="{FF2B5EF4-FFF2-40B4-BE49-F238E27FC236}">
              <a16:creationId xmlns:a16="http://schemas.microsoft.com/office/drawing/2014/main" xmlns="" id="{00000000-0008-0000-0F00-00007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a:extLst>
            <a:ext uri="{FF2B5EF4-FFF2-40B4-BE49-F238E27FC236}">
              <a16:creationId xmlns:a16="http://schemas.microsoft.com/office/drawing/2014/main" xmlns="" id="{00000000-0008-0000-0F00-00007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a:extLst>
            <a:ext uri="{FF2B5EF4-FFF2-40B4-BE49-F238E27FC236}">
              <a16:creationId xmlns:a16="http://schemas.microsoft.com/office/drawing/2014/main" xmlns="" id="{00000000-0008-0000-0F00-00007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a:extLst>
            <a:ext uri="{FF2B5EF4-FFF2-40B4-BE49-F238E27FC236}">
              <a16:creationId xmlns:a16="http://schemas.microsoft.com/office/drawing/2014/main" xmlns="" id="{00000000-0008-0000-0F00-00007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a:extLst>
            <a:ext uri="{FF2B5EF4-FFF2-40B4-BE49-F238E27FC236}">
              <a16:creationId xmlns:a16="http://schemas.microsoft.com/office/drawing/2014/main" xmlns="" id="{00000000-0008-0000-0F00-00007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a:extLst>
            <a:ext uri="{FF2B5EF4-FFF2-40B4-BE49-F238E27FC236}">
              <a16:creationId xmlns:a16="http://schemas.microsoft.com/office/drawing/2014/main" xmlns="" id="{00000000-0008-0000-0F00-00008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a:extLst>
            <a:ext uri="{FF2B5EF4-FFF2-40B4-BE49-F238E27FC236}">
              <a16:creationId xmlns:a16="http://schemas.microsoft.com/office/drawing/2014/main" xmlns="" id="{00000000-0008-0000-0F00-00008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a:extLst>
            <a:ext uri="{FF2B5EF4-FFF2-40B4-BE49-F238E27FC236}">
              <a16:creationId xmlns:a16="http://schemas.microsoft.com/office/drawing/2014/main" xmlns="" id="{00000000-0008-0000-0F00-00008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a:extLst>
            <a:ext uri="{FF2B5EF4-FFF2-40B4-BE49-F238E27FC236}">
              <a16:creationId xmlns:a16="http://schemas.microsoft.com/office/drawing/2014/main" xmlns="" id="{00000000-0008-0000-0F00-00008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a:extLst>
            <a:ext uri="{FF2B5EF4-FFF2-40B4-BE49-F238E27FC236}">
              <a16:creationId xmlns:a16="http://schemas.microsoft.com/office/drawing/2014/main" xmlns="" id="{00000000-0008-0000-0F00-00008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a:extLst>
            <a:ext uri="{FF2B5EF4-FFF2-40B4-BE49-F238E27FC236}">
              <a16:creationId xmlns:a16="http://schemas.microsoft.com/office/drawing/2014/main" xmlns="" id="{00000000-0008-0000-0F00-00008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a:extLst>
            <a:ext uri="{FF2B5EF4-FFF2-40B4-BE49-F238E27FC236}">
              <a16:creationId xmlns:a16="http://schemas.microsoft.com/office/drawing/2014/main" xmlns="" id="{00000000-0008-0000-0F00-00008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a:extLst>
            <a:ext uri="{FF2B5EF4-FFF2-40B4-BE49-F238E27FC236}">
              <a16:creationId xmlns:a16="http://schemas.microsoft.com/office/drawing/2014/main" xmlns="" id="{00000000-0008-0000-0F00-00008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a:extLst>
            <a:ext uri="{FF2B5EF4-FFF2-40B4-BE49-F238E27FC236}">
              <a16:creationId xmlns:a16="http://schemas.microsoft.com/office/drawing/2014/main" xmlns="" id="{00000000-0008-0000-0F00-00008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9" name="テキスト ボックス 648">
          <a:extLst>
            <a:ext uri="{FF2B5EF4-FFF2-40B4-BE49-F238E27FC236}">
              <a16:creationId xmlns:a16="http://schemas.microsoft.com/office/drawing/2014/main" xmlns="" id="{00000000-0008-0000-0F00-00008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a:extLst>
            <a:ext uri="{FF2B5EF4-FFF2-40B4-BE49-F238E27FC236}">
              <a16:creationId xmlns:a16="http://schemas.microsoft.com/office/drawing/2014/main" xmlns="" id="{00000000-0008-0000-0F00-00008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1" name="テキスト ボックス 650">
          <a:extLst>
            <a:ext uri="{FF2B5EF4-FFF2-40B4-BE49-F238E27FC236}">
              <a16:creationId xmlns:a16="http://schemas.microsoft.com/office/drawing/2014/main" xmlns="" id="{00000000-0008-0000-0F00-00008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a:extLst>
            <a:ext uri="{FF2B5EF4-FFF2-40B4-BE49-F238E27FC236}">
              <a16:creationId xmlns:a16="http://schemas.microsoft.com/office/drawing/2014/main" xmlns="" id="{00000000-0008-0000-0F00-00008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3" name="テキスト ボックス 652">
          <a:extLst>
            <a:ext uri="{FF2B5EF4-FFF2-40B4-BE49-F238E27FC236}">
              <a16:creationId xmlns:a16="http://schemas.microsoft.com/office/drawing/2014/main" xmlns="" id="{00000000-0008-0000-0F00-00008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a:extLst>
            <a:ext uri="{FF2B5EF4-FFF2-40B4-BE49-F238E27FC236}">
              <a16:creationId xmlns:a16="http://schemas.microsoft.com/office/drawing/2014/main" xmlns="" id="{00000000-0008-0000-0F00-00008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5" name="テキスト ボックス 654">
          <a:extLst>
            <a:ext uri="{FF2B5EF4-FFF2-40B4-BE49-F238E27FC236}">
              <a16:creationId xmlns:a16="http://schemas.microsoft.com/office/drawing/2014/main" xmlns="" id="{00000000-0008-0000-0F00-00008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保健センター・保健所】&#10;一人当たり面積グラフ枠">
          <a:extLst>
            <a:ext uri="{FF2B5EF4-FFF2-40B4-BE49-F238E27FC236}">
              <a16:creationId xmlns:a16="http://schemas.microsoft.com/office/drawing/2014/main" xmlns="" id="{00000000-0008-0000-0F00-00009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57" name="直線コネクタ 656">
          <a:extLst>
            <a:ext uri="{FF2B5EF4-FFF2-40B4-BE49-F238E27FC236}">
              <a16:creationId xmlns:a16="http://schemas.microsoft.com/office/drawing/2014/main" xmlns="" id="{00000000-0008-0000-0F00-000091020000}"/>
            </a:ext>
          </a:extLst>
        </xdr:cNvPr>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58" name="【保健センター・保健所】&#10;一人当たり面積最小値テキスト">
          <a:extLst>
            <a:ext uri="{FF2B5EF4-FFF2-40B4-BE49-F238E27FC236}">
              <a16:creationId xmlns:a16="http://schemas.microsoft.com/office/drawing/2014/main" xmlns="" id="{00000000-0008-0000-0F00-000092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59" name="直線コネクタ 658">
          <a:extLst>
            <a:ext uri="{FF2B5EF4-FFF2-40B4-BE49-F238E27FC236}">
              <a16:creationId xmlns:a16="http://schemas.microsoft.com/office/drawing/2014/main" xmlns="" id="{00000000-0008-0000-0F00-000093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60" name="【保健センター・保健所】&#10;一人当たり面積最大値テキスト">
          <a:extLst>
            <a:ext uri="{FF2B5EF4-FFF2-40B4-BE49-F238E27FC236}">
              <a16:creationId xmlns:a16="http://schemas.microsoft.com/office/drawing/2014/main" xmlns="" id="{00000000-0008-0000-0F00-000094020000}"/>
            </a:ext>
          </a:extLst>
        </xdr:cNvPr>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61" name="直線コネクタ 660">
          <a:extLst>
            <a:ext uri="{FF2B5EF4-FFF2-40B4-BE49-F238E27FC236}">
              <a16:creationId xmlns:a16="http://schemas.microsoft.com/office/drawing/2014/main" xmlns="" id="{00000000-0008-0000-0F00-000095020000}"/>
            </a:ext>
          </a:extLst>
        </xdr:cNvPr>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62" name="【保健センター・保健所】&#10;一人当たり面積平均値テキスト">
          <a:extLst>
            <a:ext uri="{FF2B5EF4-FFF2-40B4-BE49-F238E27FC236}">
              <a16:creationId xmlns:a16="http://schemas.microsoft.com/office/drawing/2014/main" xmlns="" id="{00000000-0008-0000-0F00-000096020000}"/>
            </a:ext>
          </a:extLst>
        </xdr:cNvPr>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63" name="フローチャート: 判断 662">
          <a:extLst>
            <a:ext uri="{FF2B5EF4-FFF2-40B4-BE49-F238E27FC236}">
              <a16:creationId xmlns:a16="http://schemas.microsoft.com/office/drawing/2014/main" xmlns="" id="{00000000-0008-0000-0F00-000097020000}"/>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64" name="フローチャート: 判断 663">
          <a:extLst>
            <a:ext uri="{FF2B5EF4-FFF2-40B4-BE49-F238E27FC236}">
              <a16:creationId xmlns:a16="http://schemas.microsoft.com/office/drawing/2014/main" xmlns="" id="{00000000-0008-0000-0F00-000098020000}"/>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65" name="フローチャート: 判断 664">
          <a:extLst>
            <a:ext uri="{FF2B5EF4-FFF2-40B4-BE49-F238E27FC236}">
              <a16:creationId xmlns:a16="http://schemas.microsoft.com/office/drawing/2014/main" xmlns="" id="{00000000-0008-0000-0F00-000099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66" name="フローチャート: 判断 665">
          <a:extLst>
            <a:ext uri="{FF2B5EF4-FFF2-40B4-BE49-F238E27FC236}">
              <a16:creationId xmlns:a16="http://schemas.microsoft.com/office/drawing/2014/main" xmlns="" id="{00000000-0008-0000-0F00-00009A020000}"/>
            </a:ext>
          </a:extLst>
        </xdr:cNvPr>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67" name="フローチャート: 判断 666">
          <a:extLst>
            <a:ext uri="{FF2B5EF4-FFF2-40B4-BE49-F238E27FC236}">
              <a16:creationId xmlns:a16="http://schemas.microsoft.com/office/drawing/2014/main" xmlns="" id="{00000000-0008-0000-0F00-00009B02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xmlns="" id="{00000000-0008-0000-0F00-00009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xmlns="" id="{00000000-0008-0000-0F00-00009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xmlns="" id="{00000000-0008-0000-0F00-00009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xmlns="" id="{00000000-0008-0000-0F00-00009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xmlns="" id="{00000000-0008-0000-0F00-0000A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73" name="楕円 672">
          <a:extLst>
            <a:ext uri="{FF2B5EF4-FFF2-40B4-BE49-F238E27FC236}">
              <a16:creationId xmlns:a16="http://schemas.microsoft.com/office/drawing/2014/main" xmlns="" id="{00000000-0008-0000-0F00-0000A1020000}"/>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95267</xdr:rowOff>
    </xdr:from>
    <xdr:ext cx="469744" cy="259045"/>
    <xdr:sp macro="" textlink="">
      <xdr:nvSpPr>
        <xdr:cNvPr id="674" name="【保健センター・保健所】&#10;一人当たり面積該当値テキスト">
          <a:extLst>
            <a:ext uri="{FF2B5EF4-FFF2-40B4-BE49-F238E27FC236}">
              <a16:creationId xmlns:a16="http://schemas.microsoft.com/office/drawing/2014/main" xmlns="" id="{00000000-0008-0000-0F00-0000A2020000}"/>
            </a:ext>
          </a:extLst>
        </xdr:cNvPr>
        <xdr:cNvSpPr txBox="1"/>
      </xdr:nvSpPr>
      <xdr:spPr>
        <a:xfrm>
          <a:off x="22199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675" name="楕円 674">
          <a:extLst>
            <a:ext uri="{FF2B5EF4-FFF2-40B4-BE49-F238E27FC236}">
              <a16:creationId xmlns:a16="http://schemas.microsoft.com/office/drawing/2014/main" xmlns="" id="{00000000-0008-0000-0F00-0000A3020000}"/>
            </a:ext>
          </a:extLst>
        </xdr:cNvPr>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63</xdr:row>
      <xdr:rowOff>19050</xdr:rowOff>
    </xdr:to>
    <xdr:cxnSp macro="">
      <xdr:nvCxnSpPr>
        <xdr:cNvPr id="676" name="直線コネクタ 675">
          <a:extLst>
            <a:ext uri="{FF2B5EF4-FFF2-40B4-BE49-F238E27FC236}">
              <a16:creationId xmlns:a16="http://schemas.microsoft.com/office/drawing/2014/main" xmlns="" id="{00000000-0008-0000-0F00-0000A4020000}"/>
            </a:ext>
          </a:extLst>
        </xdr:cNvPr>
        <xdr:cNvCxnSpPr/>
      </xdr:nvCxnSpPr>
      <xdr:spPr>
        <a:xfrm flipV="1">
          <a:off x="21323300" y="10797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147320</xdr:rowOff>
    </xdr:from>
    <xdr:to>
      <xdr:col>107</xdr:col>
      <xdr:colOff>101600</xdr:colOff>
      <xdr:row>63</xdr:row>
      <xdr:rowOff>77470</xdr:rowOff>
    </xdr:to>
    <xdr:sp macro="" textlink="">
      <xdr:nvSpPr>
        <xdr:cNvPr id="677" name="楕円 676">
          <a:extLst>
            <a:ext uri="{FF2B5EF4-FFF2-40B4-BE49-F238E27FC236}">
              <a16:creationId xmlns:a16="http://schemas.microsoft.com/office/drawing/2014/main" xmlns="" id="{00000000-0008-0000-0F00-0000A5020000}"/>
            </a:ext>
          </a:extLst>
        </xdr:cNvPr>
        <xdr:cNvSpPr/>
      </xdr:nvSpPr>
      <xdr:spPr>
        <a:xfrm>
          <a:off x="2038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26670</xdr:rowOff>
    </xdr:to>
    <xdr:cxnSp macro="">
      <xdr:nvCxnSpPr>
        <xdr:cNvPr id="678" name="直線コネクタ 677">
          <a:extLst>
            <a:ext uri="{FF2B5EF4-FFF2-40B4-BE49-F238E27FC236}">
              <a16:creationId xmlns:a16="http://schemas.microsoft.com/office/drawing/2014/main" xmlns="" id="{00000000-0008-0000-0F00-0000A6020000}"/>
            </a:ext>
          </a:extLst>
        </xdr:cNvPr>
        <xdr:cNvCxnSpPr/>
      </xdr:nvCxnSpPr>
      <xdr:spPr>
        <a:xfrm flipV="1">
          <a:off x="20434300" y="1082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679" name="楕円 678">
          <a:extLst>
            <a:ext uri="{FF2B5EF4-FFF2-40B4-BE49-F238E27FC236}">
              <a16:creationId xmlns:a16="http://schemas.microsoft.com/office/drawing/2014/main" xmlns="" id="{00000000-0008-0000-0F00-0000A7020000}"/>
            </a:ext>
          </a:extLst>
        </xdr:cNvPr>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26670</xdr:rowOff>
    </xdr:from>
    <xdr:to>
      <xdr:col>107</xdr:col>
      <xdr:colOff>50800</xdr:colOff>
      <xdr:row>63</xdr:row>
      <xdr:rowOff>26670</xdr:rowOff>
    </xdr:to>
    <xdr:cxnSp macro="">
      <xdr:nvCxnSpPr>
        <xdr:cNvPr id="680" name="直線コネクタ 679">
          <a:extLst>
            <a:ext uri="{FF2B5EF4-FFF2-40B4-BE49-F238E27FC236}">
              <a16:creationId xmlns:a16="http://schemas.microsoft.com/office/drawing/2014/main" xmlns="" id="{00000000-0008-0000-0F00-0000A8020000}"/>
            </a:ext>
          </a:extLst>
        </xdr:cNvPr>
        <xdr:cNvCxnSpPr/>
      </xdr:nvCxnSpPr>
      <xdr:spPr>
        <a:xfrm>
          <a:off x="19545300" y="1082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81" name="n_1aveValue【保健センター・保健所】&#10;一人当たり面積">
          <a:extLst>
            <a:ext uri="{FF2B5EF4-FFF2-40B4-BE49-F238E27FC236}">
              <a16:creationId xmlns:a16="http://schemas.microsoft.com/office/drawing/2014/main" xmlns="" id="{00000000-0008-0000-0F00-0000A9020000}"/>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682" name="n_2aveValue【保健センター・保健所】&#10;一人当たり面積">
          <a:extLst>
            <a:ext uri="{FF2B5EF4-FFF2-40B4-BE49-F238E27FC236}">
              <a16:creationId xmlns:a16="http://schemas.microsoft.com/office/drawing/2014/main" xmlns="" id="{00000000-0008-0000-0F00-0000AA020000}"/>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683" name="n_3aveValue【保健センター・保健所】&#10;一人当たり面積">
          <a:extLst>
            <a:ext uri="{FF2B5EF4-FFF2-40B4-BE49-F238E27FC236}">
              <a16:creationId xmlns:a16="http://schemas.microsoft.com/office/drawing/2014/main" xmlns="" id="{00000000-0008-0000-0F00-0000AB020000}"/>
            </a:ext>
          </a:extLst>
        </xdr:cNvPr>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84" name="n_4aveValue【保健センター・保健所】&#10;一人当たり面積">
          <a:extLst>
            <a:ext uri="{FF2B5EF4-FFF2-40B4-BE49-F238E27FC236}">
              <a16:creationId xmlns:a16="http://schemas.microsoft.com/office/drawing/2014/main" xmlns="" id="{00000000-0008-0000-0F00-0000AC020000}"/>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685" name="n_1mainValue【保健センター・保健所】&#10;一人当たり面積">
          <a:extLst>
            <a:ext uri="{FF2B5EF4-FFF2-40B4-BE49-F238E27FC236}">
              <a16:creationId xmlns:a16="http://schemas.microsoft.com/office/drawing/2014/main" xmlns="" id="{00000000-0008-0000-0F00-0000AD020000}"/>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68597</xdr:rowOff>
    </xdr:from>
    <xdr:ext cx="469744" cy="259045"/>
    <xdr:sp macro="" textlink="">
      <xdr:nvSpPr>
        <xdr:cNvPr id="686" name="n_2mainValue【保健センター・保健所】&#10;一人当たり面積">
          <a:extLst>
            <a:ext uri="{FF2B5EF4-FFF2-40B4-BE49-F238E27FC236}">
              <a16:creationId xmlns:a16="http://schemas.microsoft.com/office/drawing/2014/main" xmlns="" id="{00000000-0008-0000-0F00-0000AE020000}"/>
            </a:ext>
          </a:extLst>
        </xdr:cNvPr>
        <xdr:cNvSpPr txBox="1"/>
      </xdr:nvSpPr>
      <xdr:spPr>
        <a:xfrm>
          <a:off x="20199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687" name="n_3mainValue【保健センター・保健所】&#10;一人当たり面積">
          <a:extLst>
            <a:ext uri="{FF2B5EF4-FFF2-40B4-BE49-F238E27FC236}">
              <a16:creationId xmlns:a16="http://schemas.microsoft.com/office/drawing/2014/main" xmlns="" id="{00000000-0008-0000-0F00-0000AF020000}"/>
            </a:ext>
          </a:extLst>
        </xdr:cNvPr>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a:extLst>
            <a:ext uri="{FF2B5EF4-FFF2-40B4-BE49-F238E27FC236}">
              <a16:creationId xmlns:a16="http://schemas.microsoft.com/office/drawing/2014/main" xmlns="" id="{00000000-0008-0000-0F00-0000B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a:extLst>
            <a:ext uri="{FF2B5EF4-FFF2-40B4-BE49-F238E27FC236}">
              <a16:creationId xmlns:a16="http://schemas.microsoft.com/office/drawing/2014/main" xmlns="" id="{00000000-0008-0000-0F00-0000B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a:extLst>
            <a:ext uri="{FF2B5EF4-FFF2-40B4-BE49-F238E27FC236}">
              <a16:creationId xmlns:a16="http://schemas.microsoft.com/office/drawing/2014/main" xmlns="" id="{00000000-0008-0000-0F00-0000B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a:extLst>
            <a:ext uri="{FF2B5EF4-FFF2-40B4-BE49-F238E27FC236}">
              <a16:creationId xmlns:a16="http://schemas.microsoft.com/office/drawing/2014/main" xmlns="" id="{00000000-0008-0000-0F00-0000B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a:extLst>
            <a:ext uri="{FF2B5EF4-FFF2-40B4-BE49-F238E27FC236}">
              <a16:creationId xmlns:a16="http://schemas.microsoft.com/office/drawing/2014/main" xmlns="" id="{00000000-0008-0000-0F00-0000B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a:extLst>
            <a:ext uri="{FF2B5EF4-FFF2-40B4-BE49-F238E27FC236}">
              <a16:creationId xmlns:a16="http://schemas.microsoft.com/office/drawing/2014/main" xmlns="" id="{00000000-0008-0000-0F00-0000B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a:extLst>
            <a:ext uri="{FF2B5EF4-FFF2-40B4-BE49-F238E27FC236}">
              <a16:creationId xmlns:a16="http://schemas.microsoft.com/office/drawing/2014/main" xmlns="" id="{00000000-0008-0000-0F00-0000B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a:extLst>
            <a:ext uri="{FF2B5EF4-FFF2-40B4-BE49-F238E27FC236}">
              <a16:creationId xmlns:a16="http://schemas.microsoft.com/office/drawing/2014/main" xmlns="" id="{00000000-0008-0000-0F00-0000B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a:extLst>
            <a:ext uri="{FF2B5EF4-FFF2-40B4-BE49-F238E27FC236}">
              <a16:creationId xmlns:a16="http://schemas.microsoft.com/office/drawing/2014/main" xmlns="" id="{00000000-0008-0000-0F00-0000B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a:extLst>
            <a:ext uri="{FF2B5EF4-FFF2-40B4-BE49-F238E27FC236}">
              <a16:creationId xmlns:a16="http://schemas.microsoft.com/office/drawing/2014/main" xmlns="" id="{00000000-0008-0000-0F00-0000B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a:extLst>
            <a:ext uri="{FF2B5EF4-FFF2-40B4-BE49-F238E27FC236}">
              <a16:creationId xmlns:a16="http://schemas.microsoft.com/office/drawing/2014/main" xmlns="" id="{00000000-0008-0000-0F00-0000B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9" name="直線コネクタ 698">
          <a:extLst>
            <a:ext uri="{FF2B5EF4-FFF2-40B4-BE49-F238E27FC236}">
              <a16:creationId xmlns:a16="http://schemas.microsoft.com/office/drawing/2014/main" xmlns="" id="{00000000-0008-0000-0F00-0000B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0" name="テキスト ボックス 699">
          <a:extLst>
            <a:ext uri="{FF2B5EF4-FFF2-40B4-BE49-F238E27FC236}">
              <a16:creationId xmlns:a16="http://schemas.microsoft.com/office/drawing/2014/main" xmlns="" id="{00000000-0008-0000-0F00-0000B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1" name="直線コネクタ 700">
          <a:extLst>
            <a:ext uri="{FF2B5EF4-FFF2-40B4-BE49-F238E27FC236}">
              <a16:creationId xmlns:a16="http://schemas.microsoft.com/office/drawing/2014/main" xmlns="" id="{00000000-0008-0000-0F00-0000B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2" name="テキスト ボックス 701">
          <a:extLst>
            <a:ext uri="{FF2B5EF4-FFF2-40B4-BE49-F238E27FC236}">
              <a16:creationId xmlns:a16="http://schemas.microsoft.com/office/drawing/2014/main" xmlns="" id="{00000000-0008-0000-0F00-0000B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3" name="直線コネクタ 702">
          <a:extLst>
            <a:ext uri="{FF2B5EF4-FFF2-40B4-BE49-F238E27FC236}">
              <a16:creationId xmlns:a16="http://schemas.microsoft.com/office/drawing/2014/main" xmlns="" id="{00000000-0008-0000-0F00-0000B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4" name="テキスト ボックス 703">
          <a:extLst>
            <a:ext uri="{FF2B5EF4-FFF2-40B4-BE49-F238E27FC236}">
              <a16:creationId xmlns:a16="http://schemas.microsoft.com/office/drawing/2014/main" xmlns="" id="{00000000-0008-0000-0F00-0000C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5" name="直線コネクタ 704">
          <a:extLst>
            <a:ext uri="{FF2B5EF4-FFF2-40B4-BE49-F238E27FC236}">
              <a16:creationId xmlns:a16="http://schemas.microsoft.com/office/drawing/2014/main" xmlns="" id="{00000000-0008-0000-0F00-0000C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6" name="テキスト ボックス 705">
          <a:extLst>
            <a:ext uri="{FF2B5EF4-FFF2-40B4-BE49-F238E27FC236}">
              <a16:creationId xmlns:a16="http://schemas.microsoft.com/office/drawing/2014/main" xmlns="" id="{00000000-0008-0000-0F00-0000C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7" name="直線コネクタ 706">
          <a:extLst>
            <a:ext uri="{FF2B5EF4-FFF2-40B4-BE49-F238E27FC236}">
              <a16:creationId xmlns:a16="http://schemas.microsoft.com/office/drawing/2014/main" xmlns="" id="{00000000-0008-0000-0F00-0000C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8" name="テキスト ボックス 707">
          <a:extLst>
            <a:ext uri="{FF2B5EF4-FFF2-40B4-BE49-F238E27FC236}">
              <a16:creationId xmlns:a16="http://schemas.microsoft.com/office/drawing/2014/main" xmlns="" id="{00000000-0008-0000-0F00-0000C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9" name="直線コネクタ 708">
          <a:extLst>
            <a:ext uri="{FF2B5EF4-FFF2-40B4-BE49-F238E27FC236}">
              <a16:creationId xmlns:a16="http://schemas.microsoft.com/office/drawing/2014/main" xmlns="" id="{00000000-0008-0000-0F00-0000C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0" name="テキスト ボックス 709">
          <a:extLst>
            <a:ext uri="{FF2B5EF4-FFF2-40B4-BE49-F238E27FC236}">
              <a16:creationId xmlns:a16="http://schemas.microsoft.com/office/drawing/2014/main" xmlns="" id="{00000000-0008-0000-0F00-0000C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a:extLst>
            <a:ext uri="{FF2B5EF4-FFF2-40B4-BE49-F238E27FC236}">
              <a16:creationId xmlns:a16="http://schemas.microsoft.com/office/drawing/2014/main" xmlns="" id="{00000000-0008-0000-0F00-0000C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a:extLst>
            <a:ext uri="{FF2B5EF4-FFF2-40B4-BE49-F238E27FC236}">
              <a16:creationId xmlns:a16="http://schemas.microsoft.com/office/drawing/2014/main" xmlns="" id="{00000000-0008-0000-0F00-0000C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13" name="直線コネクタ 712">
          <a:extLst>
            <a:ext uri="{FF2B5EF4-FFF2-40B4-BE49-F238E27FC236}">
              <a16:creationId xmlns:a16="http://schemas.microsoft.com/office/drawing/2014/main" xmlns="" id="{00000000-0008-0000-0F00-0000C9020000}"/>
            </a:ext>
          </a:extLst>
        </xdr:cNvPr>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14" name="【消防施設】&#10;有形固定資産減価償却率最小値テキスト">
          <a:extLst>
            <a:ext uri="{FF2B5EF4-FFF2-40B4-BE49-F238E27FC236}">
              <a16:creationId xmlns:a16="http://schemas.microsoft.com/office/drawing/2014/main" xmlns="" id="{00000000-0008-0000-0F00-0000CA020000}"/>
            </a:ext>
          </a:extLst>
        </xdr:cNvPr>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15" name="直線コネクタ 714">
          <a:extLst>
            <a:ext uri="{FF2B5EF4-FFF2-40B4-BE49-F238E27FC236}">
              <a16:creationId xmlns:a16="http://schemas.microsoft.com/office/drawing/2014/main" xmlns="" id="{00000000-0008-0000-0F00-0000CB020000}"/>
            </a:ext>
          </a:extLst>
        </xdr:cNvPr>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16" name="【消防施設】&#10;有形固定資産減価償却率最大値テキスト">
          <a:extLst>
            <a:ext uri="{FF2B5EF4-FFF2-40B4-BE49-F238E27FC236}">
              <a16:creationId xmlns:a16="http://schemas.microsoft.com/office/drawing/2014/main" xmlns="" id="{00000000-0008-0000-0F00-0000CC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17" name="直線コネクタ 716">
          <a:extLst>
            <a:ext uri="{FF2B5EF4-FFF2-40B4-BE49-F238E27FC236}">
              <a16:creationId xmlns:a16="http://schemas.microsoft.com/office/drawing/2014/main" xmlns="" id="{00000000-0008-0000-0F00-0000CD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718" name="【消防施設】&#10;有形固定資産減価償却率平均値テキスト">
          <a:extLst>
            <a:ext uri="{FF2B5EF4-FFF2-40B4-BE49-F238E27FC236}">
              <a16:creationId xmlns:a16="http://schemas.microsoft.com/office/drawing/2014/main" xmlns="" id="{00000000-0008-0000-0F00-0000CE020000}"/>
            </a:ext>
          </a:extLst>
        </xdr:cNvPr>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19" name="フローチャート: 判断 718">
          <a:extLst>
            <a:ext uri="{FF2B5EF4-FFF2-40B4-BE49-F238E27FC236}">
              <a16:creationId xmlns:a16="http://schemas.microsoft.com/office/drawing/2014/main" xmlns="" id="{00000000-0008-0000-0F00-0000CF020000}"/>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20" name="フローチャート: 判断 719">
          <a:extLst>
            <a:ext uri="{FF2B5EF4-FFF2-40B4-BE49-F238E27FC236}">
              <a16:creationId xmlns:a16="http://schemas.microsoft.com/office/drawing/2014/main" xmlns="" id="{00000000-0008-0000-0F00-0000D0020000}"/>
            </a:ext>
          </a:extLst>
        </xdr:cNvPr>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21" name="フローチャート: 判断 720">
          <a:extLst>
            <a:ext uri="{FF2B5EF4-FFF2-40B4-BE49-F238E27FC236}">
              <a16:creationId xmlns:a16="http://schemas.microsoft.com/office/drawing/2014/main" xmlns="" id="{00000000-0008-0000-0F00-0000D1020000}"/>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22" name="フローチャート: 判断 721">
          <a:extLst>
            <a:ext uri="{FF2B5EF4-FFF2-40B4-BE49-F238E27FC236}">
              <a16:creationId xmlns:a16="http://schemas.microsoft.com/office/drawing/2014/main" xmlns="" id="{00000000-0008-0000-0F00-0000D2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23" name="フローチャート: 判断 722">
          <a:extLst>
            <a:ext uri="{FF2B5EF4-FFF2-40B4-BE49-F238E27FC236}">
              <a16:creationId xmlns:a16="http://schemas.microsoft.com/office/drawing/2014/main" xmlns="" id="{00000000-0008-0000-0F00-0000D3020000}"/>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xmlns="" id="{00000000-0008-0000-0F00-0000D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xmlns="" id="{00000000-0008-0000-0F00-0000D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xmlns="" id="{00000000-0008-0000-0F00-0000D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xmlns="" id="{00000000-0008-0000-0F00-0000D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xmlns="" id="{00000000-0008-0000-0F00-0000D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729" name="楕円 728">
          <a:extLst>
            <a:ext uri="{FF2B5EF4-FFF2-40B4-BE49-F238E27FC236}">
              <a16:creationId xmlns:a16="http://schemas.microsoft.com/office/drawing/2014/main" xmlns="" id="{00000000-0008-0000-0F00-0000D9020000}"/>
            </a:ext>
          </a:extLst>
        </xdr:cNvPr>
        <xdr:cNvSpPr/>
      </xdr:nvSpPr>
      <xdr:spPr>
        <a:xfrm>
          <a:off x="16268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112684</xdr:rowOff>
    </xdr:from>
    <xdr:ext cx="405111" cy="259045"/>
    <xdr:sp macro="" textlink="">
      <xdr:nvSpPr>
        <xdr:cNvPr id="730" name="【消防施設】&#10;有形固定資産減価償却率該当値テキスト">
          <a:extLst>
            <a:ext uri="{FF2B5EF4-FFF2-40B4-BE49-F238E27FC236}">
              <a16:creationId xmlns:a16="http://schemas.microsoft.com/office/drawing/2014/main" xmlns="" id="{00000000-0008-0000-0F00-0000DA020000}"/>
            </a:ext>
          </a:extLst>
        </xdr:cNvPr>
        <xdr:cNvSpPr txBox="1"/>
      </xdr:nvSpPr>
      <xdr:spPr>
        <a:xfrm>
          <a:off x="16357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73842</xdr:rowOff>
    </xdr:from>
    <xdr:to>
      <xdr:col>81</xdr:col>
      <xdr:colOff>101600</xdr:colOff>
      <xdr:row>83</xdr:row>
      <xdr:rowOff>3992</xdr:rowOff>
    </xdr:to>
    <xdr:sp macro="" textlink="">
      <xdr:nvSpPr>
        <xdr:cNvPr id="731" name="楕円 730">
          <a:extLst>
            <a:ext uri="{FF2B5EF4-FFF2-40B4-BE49-F238E27FC236}">
              <a16:creationId xmlns:a16="http://schemas.microsoft.com/office/drawing/2014/main" xmlns="" id="{00000000-0008-0000-0F00-0000DB020000}"/>
            </a:ext>
          </a:extLst>
        </xdr:cNvPr>
        <xdr:cNvSpPr/>
      </xdr:nvSpPr>
      <xdr:spPr>
        <a:xfrm>
          <a:off x="15430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124642</xdr:rowOff>
    </xdr:from>
    <xdr:to>
      <xdr:col>85</xdr:col>
      <xdr:colOff>127000</xdr:colOff>
      <xdr:row>83</xdr:row>
      <xdr:rowOff>13607</xdr:rowOff>
    </xdr:to>
    <xdr:cxnSp macro="">
      <xdr:nvCxnSpPr>
        <xdr:cNvPr id="732" name="直線コネクタ 731">
          <a:extLst>
            <a:ext uri="{FF2B5EF4-FFF2-40B4-BE49-F238E27FC236}">
              <a16:creationId xmlns:a16="http://schemas.microsoft.com/office/drawing/2014/main" xmlns="" id="{00000000-0008-0000-0F00-0000DC020000}"/>
            </a:ext>
          </a:extLst>
        </xdr:cNvPr>
        <xdr:cNvCxnSpPr/>
      </xdr:nvCxnSpPr>
      <xdr:spPr>
        <a:xfrm>
          <a:off x="15481300" y="14183542"/>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33" name="楕円 732">
          <a:extLst>
            <a:ext uri="{FF2B5EF4-FFF2-40B4-BE49-F238E27FC236}">
              <a16:creationId xmlns:a16="http://schemas.microsoft.com/office/drawing/2014/main" xmlns="" id="{00000000-0008-0000-0F00-0000DD020000}"/>
            </a:ext>
          </a:extLst>
        </xdr:cNvPr>
        <xdr:cNvSpPr/>
      </xdr:nvSpPr>
      <xdr:spPr>
        <a:xfrm>
          <a:off x="1454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95250</xdr:rowOff>
    </xdr:from>
    <xdr:to>
      <xdr:col>81</xdr:col>
      <xdr:colOff>50800</xdr:colOff>
      <xdr:row>82</xdr:row>
      <xdr:rowOff>124642</xdr:rowOff>
    </xdr:to>
    <xdr:cxnSp macro="">
      <xdr:nvCxnSpPr>
        <xdr:cNvPr id="734" name="直線コネクタ 733">
          <a:extLst>
            <a:ext uri="{FF2B5EF4-FFF2-40B4-BE49-F238E27FC236}">
              <a16:creationId xmlns:a16="http://schemas.microsoft.com/office/drawing/2014/main" xmlns="" id="{00000000-0008-0000-0F00-0000DE020000}"/>
            </a:ext>
          </a:extLst>
        </xdr:cNvPr>
        <xdr:cNvCxnSpPr/>
      </xdr:nvCxnSpPr>
      <xdr:spPr>
        <a:xfrm>
          <a:off x="14592300" y="1415415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35" name="楕円 734">
          <a:extLst>
            <a:ext uri="{FF2B5EF4-FFF2-40B4-BE49-F238E27FC236}">
              <a16:creationId xmlns:a16="http://schemas.microsoft.com/office/drawing/2014/main" xmlns="" id="{00000000-0008-0000-0F00-0000DF020000}"/>
            </a:ext>
          </a:extLst>
        </xdr:cNvPr>
        <xdr:cNvSpPr/>
      </xdr:nvSpPr>
      <xdr:spPr>
        <a:xfrm>
          <a:off x="13652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64226</xdr:rowOff>
    </xdr:from>
    <xdr:to>
      <xdr:col>76</xdr:col>
      <xdr:colOff>114300</xdr:colOff>
      <xdr:row>82</xdr:row>
      <xdr:rowOff>95250</xdr:rowOff>
    </xdr:to>
    <xdr:cxnSp macro="">
      <xdr:nvCxnSpPr>
        <xdr:cNvPr id="736" name="直線コネクタ 735">
          <a:extLst>
            <a:ext uri="{FF2B5EF4-FFF2-40B4-BE49-F238E27FC236}">
              <a16:creationId xmlns:a16="http://schemas.microsoft.com/office/drawing/2014/main" xmlns="" id="{00000000-0008-0000-0F00-0000E0020000}"/>
            </a:ext>
          </a:extLst>
        </xdr:cNvPr>
        <xdr:cNvCxnSpPr/>
      </xdr:nvCxnSpPr>
      <xdr:spPr>
        <a:xfrm>
          <a:off x="13703300" y="1412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737" name="n_1aveValue【消防施設】&#10;有形固定資産減価償却率">
          <a:extLst>
            <a:ext uri="{FF2B5EF4-FFF2-40B4-BE49-F238E27FC236}">
              <a16:creationId xmlns:a16="http://schemas.microsoft.com/office/drawing/2014/main" xmlns="" id="{00000000-0008-0000-0F00-0000E1020000}"/>
            </a:ext>
          </a:extLst>
        </xdr:cNvPr>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738" name="n_2aveValue【消防施設】&#10;有形固定資産減価償却率">
          <a:extLst>
            <a:ext uri="{FF2B5EF4-FFF2-40B4-BE49-F238E27FC236}">
              <a16:creationId xmlns:a16="http://schemas.microsoft.com/office/drawing/2014/main" xmlns="" id="{00000000-0008-0000-0F00-0000E2020000}"/>
            </a:ext>
          </a:extLst>
        </xdr:cNvPr>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739" name="n_3aveValue【消防施設】&#10;有形固定資産減価償却率">
          <a:extLst>
            <a:ext uri="{FF2B5EF4-FFF2-40B4-BE49-F238E27FC236}">
              <a16:creationId xmlns:a16="http://schemas.microsoft.com/office/drawing/2014/main" xmlns="" id="{00000000-0008-0000-0F00-0000E3020000}"/>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40" name="n_4aveValue【消防施設】&#10;有形固定資産減価償却率">
          <a:extLst>
            <a:ext uri="{FF2B5EF4-FFF2-40B4-BE49-F238E27FC236}">
              <a16:creationId xmlns:a16="http://schemas.microsoft.com/office/drawing/2014/main" xmlns="" id="{00000000-0008-0000-0F00-0000E4020000}"/>
            </a:ext>
          </a:extLst>
        </xdr:cNvPr>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20519</xdr:rowOff>
    </xdr:from>
    <xdr:ext cx="405111" cy="259045"/>
    <xdr:sp macro="" textlink="">
      <xdr:nvSpPr>
        <xdr:cNvPr id="741" name="n_1mainValue【消防施設】&#10;有形固定資産減価償却率">
          <a:extLst>
            <a:ext uri="{FF2B5EF4-FFF2-40B4-BE49-F238E27FC236}">
              <a16:creationId xmlns:a16="http://schemas.microsoft.com/office/drawing/2014/main" xmlns="" id="{00000000-0008-0000-0F00-0000E5020000}"/>
            </a:ext>
          </a:extLst>
        </xdr:cNvPr>
        <xdr:cNvSpPr txBox="1"/>
      </xdr:nvSpPr>
      <xdr:spPr>
        <a:xfrm>
          <a:off x="152660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742" name="n_2mainValue【消防施設】&#10;有形固定資産減価償却率">
          <a:extLst>
            <a:ext uri="{FF2B5EF4-FFF2-40B4-BE49-F238E27FC236}">
              <a16:creationId xmlns:a16="http://schemas.microsoft.com/office/drawing/2014/main" xmlns="" id="{00000000-0008-0000-0F00-0000E6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743" name="n_3mainValue【消防施設】&#10;有形固定資産減価償却率">
          <a:extLst>
            <a:ext uri="{FF2B5EF4-FFF2-40B4-BE49-F238E27FC236}">
              <a16:creationId xmlns:a16="http://schemas.microsoft.com/office/drawing/2014/main" xmlns="" id="{00000000-0008-0000-0F00-0000E7020000}"/>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a:extLst>
            <a:ext uri="{FF2B5EF4-FFF2-40B4-BE49-F238E27FC236}">
              <a16:creationId xmlns:a16="http://schemas.microsoft.com/office/drawing/2014/main" xmlns="" id="{00000000-0008-0000-0F00-0000E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a:extLst>
            <a:ext uri="{FF2B5EF4-FFF2-40B4-BE49-F238E27FC236}">
              <a16:creationId xmlns:a16="http://schemas.microsoft.com/office/drawing/2014/main" xmlns="" id="{00000000-0008-0000-0F00-0000E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a:extLst>
            <a:ext uri="{FF2B5EF4-FFF2-40B4-BE49-F238E27FC236}">
              <a16:creationId xmlns:a16="http://schemas.microsoft.com/office/drawing/2014/main" xmlns="" id="{00000000-0008-0000-0F00-0000E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a:extLst>
            <a:ext uri="{FF2B5EF4-FFF2-40B4-BE49-F238E27FC236}">
              <a16:creationId xmlns:a16="http://schemas.microsoft.com/office/drawing/2014/main" xmlns="" id="{00000000-0008-0000-0F00-0000E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a:extLst>
            <a:ext uri="{FF2B5EF4-FFF2-40B4-BE49-F238E27FC236}">
              <a16:creationId xmlns:a16="http://schemas.microsoft.com/office/drawing/2014/main" xmlns="" id="{00000000-0008-0000-0F00-0000E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a:extLst>
            <a:ext uri="{FF2B5EF4-FFF2-40B4-BE49-F238E27FC236}">
              <a16:creationId xmlns:a16="http://schemas.microsoft.com/office/drawing/2014/main" xmlns="" id="{00000000-0008-0000-0F00-0000E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a:extLst>
            <a:ext uri="{FF2B5EF4-FFF2-40B4-BE49-F238E27FC236}">
              <a16:creationId xmlns:a16="http://schemas.microsoft.com/office/drawing/2014/main" xmlns="" id="{00000000-0008-0000-0F00-0000E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a:extLst>
            <a:ext uri="{FF2B5EF4-FFF2-40B4-BE49-F238E27FC236}">
              <a16:creationId xmlns:a16="http://schemas.microsoft.com/office/drawing/2014/main" xmlns="" id="{00000000-0008-0000-0F00-0000E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a:extLst>
            <a:ext uri="{FF2B5EF4-FFF2-40B4-BE49-F238E27FC236}">
              <a16:creationId xmlns:a16="http://schemas.microsoft.com/office/drawing/2014/main" xmlns="" id="{00000000-0008-0000-0F00-0000F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a:extLst>
            <a:ext uri="{FF2B5EF4-FFF2-40B4-BE49-F238E27FC236}">
              <a16:creationId xmlns:a16="http://schemas.microsoft.com/office/drawing/2014/main" xmlns="" id="{00000000-0008-0000-0F00-0000F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4" name="直線コネクタ 753">
          <a:extLst>
            <a:ext uri="{FF2B5EF4-FFF2-40B4-BE49-F238E27FC236}">
              <a16:creationId xmlns:a16="http://schemas.microsoft.com/office/drawing/2014/main" xmlns="" id="{00000000-0008-0000-0F00-0000F2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5" name="テキスト ボックス 754">
          <a:extLst>
            <a:ext uri="{FF2B5EF4-FFF2-40B4-BE49-F238E27FC236}">
              <a16:creationId xmlns:a16="http://schemas.microsoft.com/office/drawing/2014/main" xmlns="" id="{00000000-0008-0000-0F00-0000F3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6" name="直線コネクタ 755">
          <a:extLst>
            <a:ext uri="{FF2B5EF4-FFF2-40B4-BE49-F238E27FC236}">
              <a16:creationId xmlns:a16="http://schemas.microsoft.com/office/drawing/2014/main" xmlns="" id="{00000000-0008-0000-0F00-0000F4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7" name="テキスト ボックス 756">
          <a:extLst>
            <a:ext uri="{FF2B5EF4-FFF2-40B4-BE49-F238E27FC236}">
              <a16:creationId xmlns:a16="http://schemas.microsoft.com/office/drawing/2014/main" xmlns="" id="{00000000-0008-0000-0F00-0000F5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8" name="直線コネクタ 757">
          <a:extLst>
            <a:ext uri="{FF2B5EF4-FFF2-40B4-BE49-F238E27FC236}">
              <a16:creationId xmlns:a16="http://schemas.microsoft.com/office/drawing/2014/main" xmlns="" id="{00000000-0008-0000-0F00-0000F6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9" name="テキスト ボックス 758">
          <a:extLst>
            <a:ext uri="{FF2B5EF4-FFF2-40B4-BE49-F238E27FC236}">
              <a16:creationId xmlns:a16="http://schemas.microsoft.com/office/drawing/2014/main" xmlns="" id="{00000000-0008-0000-0F00-0000F7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0" name="直線コネクタ 759">
          <a:extLst>
            <a:ext uri="{FF2B5EF4-FFF2-40B4-BE49-F238E27FC236}">
              <a16:creationId xmlns:a16="http://schemas.microsoft.com/office/drawing/2014/main" xmlns="" id="{00000000-0008-0000-0F00-0000F8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1" name="テキスト ボックス 760">
          <a:extLst>
            <a:ext uri="{FF2B5EF4-FFF2-40B4-BE49-F238E27FC236}">
              <a16:creationId xmlns:a16="http://schemas.microsoft.com/office/drawing/2014/main" xmlns="" id="{00000000-0008-0000-0F00-0000F9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a:extLst>
            <a:ext uri="{FF2B5EF4-FFF2-40B4-BE49-F238E27FC236}">
              <a16:creationId xmlns:a16="http://schemas.microsoft.com/office/drawing/2014/main" xmlns="" id="{00000000-0008-0000-0F00-0000F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a:extLst>
            <a:ext uri="{FF2B5EF4-FFF2-40B4-BE49-F238E27FC236}">
              <a16:creationId xmlns:a16="http://schemas.microsoft.com/office/drawing/2014/main" xmlns="" id="{00000000-0008-0000-0F00-0000F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消防施設】&#10;一人当たり面積グラフ枠">
          <a:extLst>
            <a:ext uri="{FF2B5EF4-FFF2-40B4-BE49-F238E27FC236}">
              <a16:creationId xmlns:a16="http://schemas.microsoft.com/office/drawing/2014/main" xmlns="" id="{00000000-0008-0000-0F00-0000F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65" name="直線コネクタ 764">
          <a:extLst>
            <a:ext uri="{FF2B5EF4-FFF2-40B4-BE49-F238E27FC236}">
              <a16:creationId xmlns:a16="http://schemas.microsoft.com/office/drawing/2014/main" xmlns="" id="{00000000-0008-0000-0F00-0000FD020000}"/>
            </a:ext>
          </a:extLst>
        </xdr:cNvPr>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66" name="【消防施設】&#10;一人当たり面積最小値テキスト">
          <a:extLst>
            <a:ext uri="{FF2B5EF4-FFF2-40B4-BE49-F238E27FC236}">
              <a16:creationId xmlns:a16="http://schemas.microsoft.com/office/drawing/2014/main" xmlns="" id="{00000000-0008-0000-0F00-0000FE02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67" name="直線コネクタ 766">
          <a:extLst>
            <a:ext uri="{FF2B5EF4-FFF2-40B4-BE49-F238E27FC236}">
              <a16:creationId xmlns:a16="http://schemas.microsoft.com/office/drawing/2014/main" xmlns="" id="{00000000-0008-0000-0F00-0000FF02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68" name="【消防施設】&#10;一人当たり面積最大値テキスト">
          <a:extLst>
            <a:ext uri="{FF2B5EF4-FFF2-40B4-BE49-F238E27FC236}">
              <a16:creationId xmlns:a16="http://schemas.microsoft.com/office/drawing/2014/main" xmlns="" id="{00000000-0008-0000-0F00-000000030000}"/>
            </a:ext>
          </a:extLst>
        </xdr:cNvPr>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69" name="直線コネクタ 768">
          <a:extLst>
            <a:ext uri="{FF2B5EF4-FFF2-40B4-BE49-F238E27FC236}">
              <a16:creationId xmlns:a16="http://schemas.microsoft.com/office/drawing/2014/main" xmlns="" id="{00000000-0008-0000-0F00-000001030000}"/>
            </a:ext>
          </a:extLst>
        </xdr:cNvPr>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70" name="【消防施設】&#10;一人当たり面積平均値テキスト">
          <a:extLst>
            <a:ext uri="{FF2B5EF4-FFF2-40B4-BE49-F238E27FC236}">
              <a16:creationId xmlns:a16="http://schemas.microsoft.com/office/drawing/2014/main" xmlns="" id="{00000000-0008-0000-0F00-000002030000}"/>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71" name="フローチャート: 判断 770">
          <a:extLst>
            <a:ext uri="{FF2B5EF4-FFF2-40B4-BE49-F238E27FC236}">
              <a16:creationId xmlns:a16="http://schemas.microsoft.com/office/drawing/2014/main" xmlns="" id="{00000000-0008-0000-0F00-000003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72" name="フローチャート: 判断 771">
          <a:extLst>
            <a:ext uri="{FF2B5EF4-FFF2-40B4-BE49-F238E27FC236}">
              <a16:creationId xmlns:a16="http://schemas.microsoft.com/office/drawing/2014/main" xmlns="" id="{00000000-0008-0000-0F00-000004030000}"/>
            </a:ext>
          </a:extLst>
        </xdr:cNvPr>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73" name="フローチャート: 判断 772">
          <a:extLst>
            <a:ext uri="{FF2B5EF4-FFF2-40B4-BE49-F238E27FC236}">
              <a16:creationId xmlns:a16="http://schemas.microsoft.com/office/drawing/2014/main" xmlns="" id="{00000000-0008-0000-0F00-000005030000}"/>
            </a:ext>
          </a:extLst>
        </xdr:cNvPr>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74" name="フローチャート: 判断 773">
          <a:extLst>
            <a:ext uri="{FF2B5EF4-FFF2-40B4-BE49-F238E27FC236}">
              <a16:creationId xmlns:a16="http://schemas.microsoft.com/office/drawing/2014/main" xmlns="" id="{00000000-0008-0000-0F00-000006030000}"/>
            </a:ext>
          </a:extLst>
        </xdr:cNvPr>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75" name="フローチャート: 判断 774">
          <a:extLst>
            <a:ext uri="{FF2B5EF4-FFF2-40B4-BE49-F238E27FC236}">
              <a16:creationId xmlns:a16="http://schemas.microsoft.com/office/drawing/2014/main" xmlns="" id="{00000000-0008-0000-0F00-00000703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xmlns="" id="{00000000-0008-0000-0F00-00000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xmlns="" id="{00000000-0008-0000-0F00-00000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xmlns="" id="{00000000-0008-0000-0F00-00000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xmlns="" id="{00000000-0008-0000-0F00-00000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xmlns="" id="{00000000-0008-0000-0F00-00000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122174</xdr:rowOff>
    </xdr:from>
    <xdr:to>
      <xdr:col>116</xdr:col>
      <xdr:colOff>114300</xdr:colOff>
      <xdr:row>82</xdr:row>
      <xdr:rowOff>52324</xdr:rowOff>
    </xdr:to>
    <xdr:sp macro="" textlink="">
      <xdr:nvSpPr>
        <xdr:cNvPr id="781" name="楕円 780">
          <a:extLst>
            <a:ext uri="{FF2B5EF4-FFF2-40B4-BE49-F238E27FC236}">
              <a16:creationId xmlns:a16="http://schemas.microsoft.com/office/drawing/2014/main" xmlns="" id="{00000000-0008-0000-0F00-00000D030000}"/>
            </a:ext>
          </a:extLst>
        </xdr:cNvPr>
        <xdr:cNvSpPr/>
      </xdr:nvSpPr>
      <xdr:spPr>
        <a:xfrm>
          <a:off x="221107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145051</xdr:rowOff>
    </xdr:from>
    <xdr:ext cx="469744" cy="259045"/>
    <xdr:sp macro="" textlink="">
      <xdr:nvSpPr>
        <xdr:cNvPr id="782" name="【消防施設】&#10;一人当たり面積該当値テキスト">
          <a:extLst>
            <a:ext uri="{FF2B5EF4-FFF2-40B4-BE49-F238E27FC236}">
              <a16:creationId xmlns:a16="http://schemas.microsoft.com/office/drawing/2014/main" xmlns="" id="{00000000-0008-0000-0F00-00000E030000}"/>
            </a:ext>
          </a:extLst>
        </xdr:cNvPr>
        <xdr:cNvSpPr txBox="1"/>
      </xdr:nvSpPr>
      <xdr:spPr>
        <a:xfrm>
          <a:off x="22199600"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131318</xdr:rowOff>
    </xdr:from>
    <xdr:to>
      <xdr:col>112</xdr:col>
      <xdr:colOff>38100</xdr:colOff>
      <xdr:row>82</xdr:row>
      <xdr:rowOff>61468</xdr:rowOff>
    </xdr:to>
    <xdr:sp macro="" textlink="">
      <xdr:nvSpPr>
        <xdr:cNvPr id="783" name="楕円 782">
          <a:extLst>
            <a:ext uri="{FF2B5EF4-FFF2-40B4-BE49-F238E27FC236}">
              <a16:creationId xmlns:a16="http://schemas.microsoft.com/office/drawing/2014/main" xmlns="" id="{00000000-0008-0000-0F00-00000F030000}"/>
            </a:ext>
          </a:extLst>
        </xdr:cNvPr>
        <xdr:cNvSpPr/>
      </xdr:nvSpPr>
      <xdr:spPr>
        <a:xfrm>
          <a:off x="212725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xdr:rowOff>
    </xdr:from>
    <xdr:to>
      <xdr:col>116</xdr:col>
      <xdr:colOff>63500</xdr:colOff>
      <xdr:row>82</xdr:row>
      <xdr:rowOff>10668</xdr:rowOff>
    </xdr:to>
    <xdr:cxnSp macro="">
      <xdr:nvCxnSpPr>
        <xdr:cNvPr id="784" name="直線コネクタ 783">
          <a:extLst>
            <a:ext uri="{FF2B5EF4-FFF2-40B4-BE49-F238E27FC236}">
              <a16:creationId xmlns:a16="http://schemas.microsoft.com/office/drawing/2014/main" xmlns="" id="{00000000-0008-0000-0F00-000010030000}"/>
            </a:ext>
          </a:extLst>
        </xdr:cNvPr>
        <xdr:cNvCxnSpPr/>
      </xdr:nvCxnSpPr>
      <xdr:spPr>
        <a:xfrm flipV="1">
          <a:off x="21323300" y="140604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145035</xdr:rowOff>
    </xdr:from>
    <xdr:to>
      <xdr:col>107</xdr:col>
      <xdr:colOff>101600</xdr:colOff>
      <xdr:row>82</xdr:row>
      <xdr:rowOff>75185</xdr:rowOff>
    </xdr:to>
    <xdr:sp macro="" textlink="">
      <xdr:nvSpPr>
        <xdr:cNvPr id="785" name="楕円 784">
          <a:extLst>
            <a:ext uri="{FF2B5EF4-FFF2-40B4-BE49-F238E27FC236}">
              <a16:creationId xmlns:a16="http://schemas.microsoft.com/office/drawing/2014/main" xmlns="" id="{00000000-0008-0000-0F00-000011030000}"/>
            </a:ext>
          </a:extLst>
        </xdr:cNvPr>
        <xdr:cNvSpPr/>
      </xdr:nvSpPr>
      <xdr:spPr>
        <a:xfrm>
          <a:off x="20383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xdr:rowOff>
    </xdr:from>
    <xdr:to>
      <xdr:col>111</xdr:col>
      <xdr:colOff>177800</xdr:colOff>
      <xdr:row>82</xdr:row>
      <xdr:rowOff>24385</xdr:rowOff>
    </xdr:to>
    <xdr:cxnSp macro="">
      <xdr:nvCxnSpPr>
        <xdr:cNvPr id="786" name="直線コネクタ 785">
          <a:extLst>
            <a:ext uri="{FF2B5EF4-FFF2-40B4-BE49-F238E27FC236}">
              <a16:creationId xmlns:a16="http://schemas.microsoft.com/office/drawing/2014/main" xmlns="" id="{00000000-0008-0000-0F00-000012030000}"/>
            </a:ext>
          </a:extLst>
        </xdr:cNvPr>
        <xdr:cNvCxnSpPr/>
      </xdr:nvCxnSpPr>
      <xdr:spPr>
        <a:xfrm flipV="1">
          <a:off x="20434300" y="140695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154178</xdr:rowOff>
    </xdr:from>
    <xdr:to>
      <xdr:col>102</xdr:col>
      <xdr:colOff>165100</xdr:colOff>
      <xdr:row>82</xdr:row>
      <xdr:rowOff>84328</xdr:rowOff>
    </xdr:to>
    <xdr:sp macro="" textlink="">
      <xdr:nvSpPr>
        <xdr:cNvPr id="787" name="楕円 786">
          <a:extLst>
            <a:ext uri="{FF2B5EF4-FFF2-40B4-BE49-F238E27FC236}">
              <a16:creationId xmlns:a16="http://schemas.microsoft.com/office/drawing/2014/main" xmlns="" id="{00000000-0008-0000-0F00-000013030000}"/>
            </a:ext>
          </a:extLst>
        </xdr:cNvPr>
        <xdr:cNvSpPr/>
      </xdr:nvSpPr>
      <xdr:spPr>
        <a:xfrm>
          <a:off x="19494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24385</xdr:rowOff>
    </xdr:from>
    <xdr:to>
      <xdr:col>107</xdr:col>
      <xdr:colOff>50800</xdr:colOff>
      <xdr:row>82</xdr:row>
      <xdr:rowOff>33528</xdr:rowOff>
    </xdr:to>
    <xdr:cxnSp macro="">
      <xdr:nvCxnSpPr>
        <xdr:cNvPr id="788" name="直線コネクタ 787">
          <a:extLst>
            <a:ext uri="{FF2B5EF4-FFF2-40B4-BE49-F238E27FC236}">
              <a16:creationId xmlns:a16="http://schemas.microsoft.com/office/drawing/2014/main" xmlns="" id="{00000000-0008-0000-0F00-000014030000}"/>
            </a:ext>
          </a:extLst>
        </xdr:cNvPr>
        <xdr:cNvCxnSpPr/>
      </xdr:nvCxnSpPr>
      <xdr:spPr>
        <a:xfrm flipV="1">
          <a:off x="19545300" y="140832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141749</xdr:rowOff>
    </xdr:from>
    <xdr:ext cx="469744" cy="259045"/>
    <xdr:sp macro="" textlink="">
      <xdr:nvSpPr>
        <xdr:cNvPr id="789" name="n_1aveValue【消防施設】&#10;一人当たり面積">
          <a:extLst>
            <a:ext uri="{FF2B5EF4-FFF2-40B4-BE49-F238E27FC236}">
              <a16:creationId xmlns:a16="http://schemas.microsoft.com/office/drawing/2014/main" xmlns="" id="{00000000-0008-0000-0F00-000015030000}"/>
            </a:ext>
          </a:extLst>
        </xdr:cNvPr>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132605</xdr:rowOff>
    </xdr:from>
    <xdr:ext cx="469744" cy="259045"/>
    <xdr:sp macro="" textlink="">
      <xdr:nvSpPr>
        <xdr:cNvPr id="790" name="n_2aveValue【消防施設】&#10;一人当たり面積">
          <a:extLst>
            <a:ext uri="{FF2B5EF4-FFF2-40B4-BE49-F238E27FC236}">
              <a16:creationId xmlns:a16="http://schemas.microsoft.com/office/drawing/2014/main" xmlns="" id="{00000000-0008-0000-0F00-000016030000}"/>
            </a:ext>
          </a:extLst>
        </xdr:cNvPr>
        <xdr:cNvSpPr txBox="1"/>
      </xdr:nvSpPr>
      <xdr:spPr>
        <a:xfrm>
          <a:off x="20199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150892</xdr:rowOff>
    </xdr:from>
    <xdr:ext cx="469744" cy="259045"/>
    <xdr:sp macro="" textlink="">
      <xdr:nvSpPr>
        <xdr:cNvPr id="791" name="n_3aveValue【消防施設】&#10;一人当たり面積">
          <a:extLst>
            <a:ext uri="{FF2B5EF4-FFF2-40B4-BE49-F238E27FC236}">
              <a16:creationId xmlns:a16="http://schemas.microsoft.com/office/drawing/2014/main" xmlns="" id="{00000000-0008-0000-0F00-000017030000}"/>
            </a:ext>
          </a:extLst>
        </xdr:cNvPr>
        <xdr:cNvSpPr txBox="1"/>
      </xdr:nvSpPr>
      <xdr:spPr>
        <a:xfrm>
          <a:off x="19310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92" name="n_4aveValue【消防施設】&#10;一人当たり面積">
          <a:extLst>
            <a:ext uri="{FF2B5EF4-FFF2-40B4-BE49-F238E27FC236}">
              <a16:creationId xmlns:a16="http://schemas.microsoft.com/office/drawing/2014/main" xmlns="" id="{00000000-0008-0000-0F00-00001803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77995</xdr:rowOff>
    </xdr:from>
    <xdr:ext cx="469744" cy="259045"/>
    <xdr:sp macro="" textlink="">
      <xdr:nvSpPr>
        <xdr:cNvPr id="793" name="n_1mainValue【消防施設】&#10;一人当たり面積">
          <a:extLst>
            <a:ext uri="{FF2B5EF4-FFF2-40B4-BE49-F238E27FC236}">
              <a16:creationId xmlns:a16="http://schemas.microsoft.com/office/drawing/2014/main" xmlns="" id="{00000000-0008-0000-0F00-000019030000}"/>
            </a:ext>
          </a:extLst>
        </xdr:cNvPr>
        <xdr:cNvSpPr txBox="1"/>
      </xdr:nvSpPr>
      <xdr:spPr>
        <a:xfrm>
          <a:off x="21075727" y="137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91712</xdr:rowOff>
    </xdr:from>
    <xdr:ext cx="469744" cy="259045"/>
    <xdr:sp macro="" textlink="">
      <xdr:nvSpPr>
        <xdr:cNvPr id="794" name="n_2mainValue【消防施設】&#10;一人当たり面積">
          <a:extLst>
            <a:ext uri="{FF2B5EF4-FFF2-40B4-BE49-F238E27FC236}">
              <a16:creationId xmlns:a16="http://schemas.microsoft.com/office/drawing/2014/main" xmlns="" id="{00000000-0008-0000-0F00-00001A030000}"/>
            </a:ext>
          </a:extLst>
        </xdr:cNvPr>
        <xdr:cNvSpPr txBox="1"/>
      </xdr:nvSpPr>
      <xdr:spPr>
        <a:xfrm>
          <a:off x="20199427" y="138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100855</xdr:rowOff>
    </xdr:from>
    <xdr:ext cx="469744" cy="259045"/>
    <xdr:sp macro="" textlink="">
      <xdr:nvSpPr>
        <xdr:cNvPr id="795" name="n_3mainValue【消防施設】&#10;一人当たり面積">
          <a:extLst>
            <a:ext uri="{FF2B5EF4-FFF2-40B4-BE49-F238E27FC236}">
              <a16:creationId xmlns:a16="http://schemas.microsoft.com/office/drawing/2014/main" xmlns="" id="{00000000-0008-0000-0F00-00001B030000}"/>
            </a:ext>
          </a:extLst>
        </xdr:cNvPr>
        <xdr:cNvSpPr txBox="1"/>
      </xdr:nvSpPr>
      <xdr:spPr>
        <a:xfrm>
          <a:off x="193104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a:extLst>
            <a:ext uri="{FF2B5EF4-FFF2-40B4-BE49-F238E27FC236}">
              <a16:creationId xmlns:a16="http://schemas.microsoft.com/office/drawing/2014/main" xmlns="" id="{00000000-0008-0000-0F00-00001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a:extLst>
            <a:ext uri="{FF2B5EF4-FFF2-40B4-BE49-F238E27FC236}">
              <a16:creationId xmlns:a16="http://schemas.microsoft.com/office/drawing/2014/main" xmlns="" id="{00000000-0008-0000-0F00-00001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a:extLst>
            <a:ext uri="{FF2B5EF4-FFF2-40B4-BE49-F238E27FC236}">
              <a16:creationId xmlns:a16="http://schemas.microsoft.com/office/drawing/2014/main" xmlns="" id="{00000000-0008-0000-0F00-00001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a:extLst>
            <a:ext uri="{FF2B5EF4-FFF2-40B4-BE49-F238E27FC236}">
              <a16:creationId xmlns:a16="http://schemas.microsoft.com/office/drawing/2014/main" xmlns="" id="{00000000-0008-0000-0F00-00001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a:extLst>
            <a:ext uri="{FF2B5EF4-FFF2-40B4-BE49-F238E27FC236}">
              <a16:creationId xmlns:a16="http://schemas.microsoft.com/office/drawing/2014/main" xmlns="" id="{00000000-0008-0000-0F00-00002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a:extLst>
            <a:ext uri="{FF2B5EF4-FFF2-40B4-BE49-F238E27FC236}">
              <a16:creationId xmlns:a16="http://schemas.microsoft.com/office/drawing/2014/main" xmlns="" id="{00000000-0008-0000-0F00-00002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a:extLst>
            <a:ext uri="{FF2B5EF4-FFF2-40B4-BE49-F238E27FC236}">
              <a16:creationId xmlns:a16="http://schemas.microsoft.com/office/drawing/2014/main" xmlns="" id="{00000000-0008-0000-0F00-00002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a:extLst>
            <a:ext uri="{FF2B5EF4-FFF2-40B4-BE49-F238E27FC236}">
              <a16:creationId xmlns:a16="http://schemas.microsoft.com/office/drawing/2014/main" xmlns="" id="{00000000-0008-0000-0F00-00002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a:extLst>
            <a:ext uri="{FF2B5EF4-FFF2-40B4-BE49-F238E27FC236}">
              <a16:creationId xmlns:a16="http://schemas.microsoft.com/office/drawing/2014/main" xmlns="" id="{00000000-0008-0000-0F00-00002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a:extLst>
            <a:ext uri="{FF2B5EF4-FFF2-40B4-BE49-F238E27FC236}">
              <a16:creationId xmlns:a16="http://schemas.microsoft.com/office/drawing/2014/main" xmlns="" id="{00000000-0008-0000-0F00-00002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xmlns="" id="{00000000-0008-0000-0F00-00002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7" name="直線コネクタ 806">
          <a:extLst>
            <a:ext uri="{FF2B5EF4-FFF2-40B4-BE49-F238E27FC236}">
              <a16:creationId xmlns:a16="http://schemas.microsoft.com/office/drawing/2014/main" xmlns="" id="{00000000-0008-0000-0F00-00002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xmlns="" id="{00000000-0008-0000-0F00-000028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9" name="直線コネクタ 808">
          <a:extLst>
            <a:ext uri="{FF2B5EF4-FFF2-40B4-BE49-F238E27FC236}">
              <a16:creationId xmlns:a16="http://schemas.microsoft.com/office/drawing/2014/main" xmlns="" id="{00000000-0008-0000-0F00-00002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0" name="テキスト ボックス 809">
          <a:extLst>
            <a:ext uri="{FF2B5EF4-FFF2-40B4-BE49-F238E27FC236}">
              <a16:creationId xmlns:a16="http://schemas.microsoft.com/office/drawing/2014/main" xmlns="" id="{00000000-0008-0000-0F00-00002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1" name="直線コネクタ 810">
          <a:extLst>
            <a:ext uri="{FF2B5EF4-FFF2-40B4-BE49-F238E27FC236}">
              <a16:creationId xmlns:a16="http://schemas.microsoft.com/office/drawing/2014/main" xmlns="" id="{00000000-0008-0000-0F00-00002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2" name="テキスト ボックス 811">
          <a:extLst>
            <a:ext uri="{FF2B5EF4-FFF2-40B4-BE49-F238E27FC236}">
              <a16:creationId xmlns:a16="http://schemas.microsoft.com/office/drawing/2014/main" xmlns="" id="{00000000-0008-0000-0F00-00002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3" name="直線コネクタ 812">
          <a:extLst>
            <a:ext uri="{FF2B5EF4-FFF2-40B4-BE49-F238E27FC236}">
              <a16:creationId xmlns:a16="http://schemas.microsoft.com/office/drawing/2014/main" xmlns="" id="{00000000-0008-0000-0F00-00002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4" name="テキスト ボックス 813">
          <a:extLst>
            <a:ext uri="{FF2B5EF4-FFF2-40B4-BE49-F238E27FC236}">
              <a16:creationId xmlns:a16="http://schemas.microsoft.com/office/drawing/2014/main" xmlns="" id="{00000000-0008-0000-0F00-00002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5" name="直線コネクタ 814">
          <a:extLst>
            <a:ext uri="{FF2B5EF4-FFF2-40B4-BE49-F238E27FC236}">
              <a16:creationId xmlns:a16="http://schemas.microsoft.com/office/drawing/2014/main" xmlns="" id="{00000000-0008-0000-0F00-00002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6" name="テキスト ボックス 815">
          <a:extLst>
            <a:ext uri="{FF2B5EF4-FFF2-40B4-BE49-F238E27FC236}">
              <a16:creationId xmlns:a16="http://schemas.microsoft.com/office/drawing/2014/main" xmlns="" id="{00000000-0008-0000-0F00-00003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7" name="直線コネクタ 816">
          <a:extLst>
            <a:ext uri="{FF2B5EF4-FFF2-40B4-BE49-F238E27FC236}">
              <a16:creationId xmlns:a16="http://schemas.microsoft.com/office/drawing/2014/main" xmlns="" id="{00000000-0008-0000-0F00-00003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8" name="テキスト ボックス 817">
          <a:extLst>
            <a:ext uri="{FF2B5EF4-FFF2-40B4-BE49-F238E27FC236}">
              <a16:creationId xmlns:a16="http://schemas.microsoft.com/office/drawing/2014/main" xmlns="" id="{00000000-0008-0000-0F00-000032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a:extLst>
            <a:ext uri="{FF2B5EF4-FFF2-40B4-BE49-F238E27FC236}">
              <a16:creationId xmlns:a16="http://schemas.microsoft.com/office/drawing/2014/main" xmlns="" id="{00000000-0008-0000-0F00-00003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庁舎】&#10;有形固定資産減価償却率グラフ枠">
          <a:extLst>
            <a:ext uri="{FF2B5EF4-FFF2-40B4-BE49-F238E27FC236}">
              <a16:creationId xmlns:a16="http://schemas.microsoft.com/office/drawing/2014/main" xmlns="" id="{00000000-0008-0000-0F00-00003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21" name="直線コネクタ 820">
          <a:extLst>
            <a:ext uri="{FF2B5EF4-FFF2-40B4-BE49-F238E27FC236}">
              <a16:creationId xmlns:a16="http://schemas.microsoft.com/office/drawing/2014/main" xmlns="" id="{00000000-0008-0000-0F00-000035030000}"/>
            </a:ext>
          </a:extLst>
        </xdr:cNvPr>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22" name="【庁舎】&#10;有形固定資産減価償却率最小値テキスト">
          <a:extLst>
            <a:ext uri="{FF2B5EF4-FFF2-40B4-BE49-F238E27FC236}">
              <a16:creationId xmlns:a16="http://schemas.microsoft.com/office/drawing/2014/main" xmlns="" id="{00000000-0008-0000-0F00-000036030000}"/>
            </a:ext>
          </a:extLst>
        </xdr:cNvPr>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23" name="直線コネクタ 822">
          <a:extLst>
            <a:ext uri="{FF2B5EF4-FFF2-40B4-BE49-F238E27FC236}">
              <a16:creationId xmlns:a16="http://schemas.microsoft.com/office/drawing/2014/main" xmlns="" id="{00000000-0008-0000-0F00-00003703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24" name="【庁舎】&#10;有形固定資産減価償却率最大値テキスト">
          <a:extLst>
            <a:ext uri="{FF2B5EF4-FFF2-40B4-BE49-F238E27FC236}">
              <a16:creationId xmlns:a16="http://schemas.microsoft.com/office/drawing/2014/main" xmlns="" id="{00000000-0008-0000-0F00-000038030000}"/>
            </a:ext>
          </a:extLst>
        </xdr:cNvPr>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25" name="直線コネクタ 824">
          <a:extLst>
            <a:ext uri="{FF2B5EF4-FFF2-40B4-BE49-F238E27FC236}">
              <a16:creationId xmlns:a16="http://schemas.microsoft.com/office/drawing/2014/main" xmlns="" id="{00000000-0008-0000-0F00-000039030000}"/>
            </a:ext>
          </a:extLst>
        </xdr:cNvPr>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826" name="【庁舎】&#10;有形固定資産減価償却率平均値テキスト">
          <a:extLst>
            <a:ext uri="{FF2B5EF4-FFF2-40B4-BE49-F238E27FC236}">
              <a16:creationId xmlns:a16="http://schemas.microsoft.com/office/drawing/2014/main" xmlns="" id="{00000000-0008-0000-0F00-00003A030000}"/>
            </a:ext>
          </a:extLst>
        </xdr:cNvPr>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27" name="フローチャート: 判断 826">
          <a:extLst>
            <a:ext uri="{FF2B5EF4-FFF2-40B4-BE49-F238E27FC236}">
              <a16:creationId xmlns:a16="http://schemas.microsoft.com/office/drawing/2014/main" xmlns="" id="{00000000-0008-0000-0F00-00003B030000}"/>
            </a:ext>
          </a:extLst>
        </xdr:cNvPr>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28" name="フローチャート: 判断 827">
          <a:extLst>
            <a:ext uri="{FF2B5EF4-FFF2-40B4-BE49-F238E27FC236}">
              <a16:creationId xmlns:a16="http://schemas.microsoft.com/office/drawing/2014/main" xmlns="" id="{00000000-0008-0000-0F00-00003C030000}"/>
            </a:ext>
          </a:extLst>
        </xdr:cNvPr>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29" name="フローチャート: 判断 828">
          <a:extLst>
            <a:ext uri="{FF2B5EF4-FFF2-40B4-BE49-F238E27FC236}">
              <a16:creationId xmlns:a16="http://schemas.microsoft.com/office/drawing/2014/main" xmlns="" id="{00000000-0008-0000-0F00-00003D030000}"/>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30" name="フローチャート: 判断 829">
          <a:extLst>
            <a:ext uri="{FF2B5EF4-FFF2-40B4-BE49-F238E27FC236}">
              <a16:creationId xmlns:a16="http://schemas.microsoft.com/office/drawing/2014/main" xmlns="" id="{00000000-0008-0000-0F00-00003E030000}"/>
            </a:ext>
          </a:extLst>
        </xdr:cNvPr>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31" name="フローチャート: 判断 830">
          <a:extLst>
            <a:ext uri="{FF2B5EF4-FFF2-40B4-BE49-F238E27FC236}">
              <a16:creationId xmlns:a16="http://schemas.microsoft.com/office/drawing/2014/main" xmlns="" id="{00000000-0008-0000-0F00-00003F030000}"/>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00000000-0008-0000-0F00-00004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00000000-0008-0000-0F00-00004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00000000-0008-0000-0F00-00004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00000000-0008-0000-0F00-00004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00000000-0008-0000-0F00-00004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837" name="楕円 836">
          <a:extLst>
            <a:ext uri="{FF2B5EF4-FFF2-40B4-BE49-F238E27FC236}">
              <a16:creationId xmlns:a16="http://schemas.microsoft.com/office/drawing/2014/main" xmlns="" id="{00000000-0008-0000-0F00-000045030000}"/>
            </a:ext>
          </a:extLst>
        </xdr:cNvPr>
        <xdr:cNvSpPr/>
      </xdr:nvSpPr>
      <xdr:spPr>
        <a:xfrm>
          <a:off x="16268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140988</xdr:rowOff>
    </xdr:from>
    <xdr:ext cx="405111" cy="259045"/>
    <xdr:sp macro="" textlink="">
      <xdr:nvSpPr>
        <xdr:cNvPr id="838" name="【庁舎】&#10;有形固定資産減価償却率該当値テキスト">
          <a:extLst>
            <a:ext uri="{FF2B5EF4-FFF2-40B4-BE49-F238E27FC236}">
              <a16:creationId xmlns:a16="http://schemas.microsoft.com/office/drawing/2014/main" xmlns="" id="{00000000-0008-0000-0F00-000046030000}"/>
            </a:ext>
          </a:extLst>
        </xdr:cNvPr>
        <xdr:cNvSpPr txBox="1"/>
      </xdr:nvSpPr>
      <xdr:spPr>
        <a:xfrm>
          <a:off x="16357600"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43362</xdr:rowOff>
    </xdr:from>
    <xdr:to>
      <xdr:col>81</xdr:col>
      <xdr:colOff>101600</xdr:colOff>
      <xdr:row>106</xdr:row>
      <xdr:rowOff>144962</xdr:rowOff>
    </xdr:to>
    <xdr:sp macro="" textlink="">
      <xdr:nvSpPr>
        <xdr:cNvPr id="839" name="楕円 838">
          <a:extLst>
            <a:ext uri="{FF2B5EF4-FFF2-40B4-BE49-F238E27FC236}">
              <a16:creationId xmlns:a16="http://schemas.microsoft.com/office/drawing/2014/main" xmlns="" id="{00000000-0008-0000-0F00-000047030000}"/>
            </a:ext>
          </a:extLst>
        </xdr:cNvPr>
        <xdr:cNvSpPr/>
      </xdr:nvSpPr>
      <xdr:spPr>
        <a:xfrm>
          <a:off x="15430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94162</xdr:rowOff>
    </xdr:to>
    <xdr:cxnSp macro="">
      <xdr:nvCxnSpPr>
        <xdr:cNvPr id="840" name="直線コネクタ 839">
          <a:extLst>
            <a:ext uri="{FF2B5EF4-FFF2-40B4-BE49-F238E27FC236}">
              <a16:creationId xmlns:a16="http://schemas.microsoft.com/office/drawing/2014/main" xmlns="" id="{00000000-0008-0000-0F00-000048030000}"/>
            </a:ext>
          </a:extLst>
        </xdr:cNvPr>
        <xdr:cNvCxnSpPr/>
      </xdr:nvCxnSpPr>
      <xdr:spPr>
        <a:xfrm flipV="1">
          <a:off x="15481300" y="1821561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12337</xdr:rowOff>
    </xdr:from>
    <xdr:to>
      <xdr:col>76</xdr:col>
      <xdr:colOff>165100</xdr:colOff>
      <xdr:row>106</xdr:row>
      <xdr:rowOff>113937</xdr:rowOff>
    </xdr:to>
    <xdr:sp macro="" textlink="">
      <xdr:nvSpPr>
        <xdr:cNvPr id="841" name="楕円 840">
          <a:extLst>
            <a:ext uri="{FF2B5EF4-FFF2-40B4-BE49-F238E27FC236}">
              <a16:creationId xmlns:a16="http://schemas.microsoft.com/office/drawing/2014/main" xmlns="" id="{00000000-0008-0000-0F00-000049030000}"/>
            </a:ext>
          </a:extLst>
        </xdr:cNvPr>
        <xdr:cNvSpPr/>
      </xdr:nvSpPr>
      <xdr:spPr>
        <a:xfrm>
          <a:off x="14541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63137</xdr:rowOff>
    </xdr:from>
    <xdr:to>
      <xdr:col>81</xdr:col>
      <xdr:colOff>50800</xdr:colOff>
      <xdr:row>106</xdr:row>
      <xdr:rowOff>94162</xdr:rowOff>
    </xdr:to>
    <xdr:cxnSp macro="">
      <xdr:nvCxnSpPr>
        <xdr:cNvPr id="842" name="直線コネクタ 841">
          <a:extLst>
            <a:ext uri="{FF2B5EF4-FFF2-40B4-BE49-F238E27FC236}">
              <a16:creationId xmlns:a16="http://schemas.microsoft.com/office/drawing/2014/main" xmlns="" id="{00000000-0008-0000-0F00-00004A030000}"/>
            </a:ext>
          </a:extLst>
        </xdr:cNvPr>
        <xdr:cNvCxnSpPr/>
      </xdr:nvCxnSpPr>
      <xdr:spPr>
        <a:xfrm>
          <a:off x="14592300" y="182368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152763</xdr:rowOff>
    </xdr:from>
    <xdr:to>
      <xdr:col>72</xdr:col>
      <xdr:colOff>38100</xdr:colOff>
      <xdr:row>106</xdr:row>
      <xdr:rowOff>82913</xdr:rowOff>
    </xdr:to>
    <xdr:sp macro="" textlink="">
      <xdr:nvSpPr>
        <xdr:cNvPr id="843" name="楕円 842">
          <a:extLst>
            <a:ext uri="{FF2B5EF4-FFF2-40B4-BE49-F238E27FC236}">
              <a16:creationId xmlns:a16="http://schemas.microsoft.com/office/drawing/2014/main" xmlns="" id="{00000000-0008-0000-0F00-00004B030000}"/>
            </a:ext>
          </a:extLst>
        </xdr:cNvPr>
        <xdr:cNvSpPr/>
      </xdr:nvSpPr>
      <xdr:spPr>
        <a:xfrm>
          <a:off x="13652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32113</xdr:rowOff>
    </xdr:from>
    <xdr:to>
      <xdr:col>76</xdr:col>
      <xdr:colOff>114300</xdr:colOff>
      <xdr:row>106</xdr:row>
      <xdr:rowOff>63137</xdr:rowOff>
    </xdr:to>
    <xdr:cxnSp macro="">
      <xdr:nvCxnSpPr>
        <xdr:cNvPr id="844" name="直線コネクタ 843">
          <a:extLst>
            <a:ext uri="{FF2B5EF4-FFF2-40B4-BE49-F238E27FC236}">
              <a16:creationId xmlns:a16="http://schemas.microsoft.com/office/drawing/2014/main" xmlns="" id="{00000000-0008-0000-0F00-00004C030000}"/>
            </a:ext>
          </a:extLst>
        </xdr:cNvPr>
        <xdr:cNvCxnSpPr/>
      </xdr:nvCxnSpPr>
      <xdr:spPr>
        <a:xfrm>
          <a:off x="13703300" y="182058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845" name="n_1aveValue【庁舎】&#10;有形固定資産減価償却率">
          <a:extLst>
            <a:ext uri="{FF2B5EF4-FFF2-40B4-BE49-F238E27FC236}">
              <a16:creationId xmlns:a16="http://schemas.microsoft.com/office/drawing/2014/main" xmlns="" id="{00000000-0008-0000-0F00-00004D030000}"/>
            </a:ext>
          </a:extLst>
        </xdr:cNvPr>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46" name="n_2aveValue【庁舎】&#10;有形固定資産減価償却率">
          <a:extLst>
            <a:ext uri="{FF2B5EF4-FFF2-40B4-BE49-F238E27FC236}">
              <a16:creationId xmlns:a16="http://schemas.microsoft.com/office/drawing/2014/main" xmlns="" id="{00000000-0008-0000-0F00-00004E030000}"/>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847" name="n_3aveValue【庁舎】&#10;有形固定資産減価償却率">
          <a:extLst>
            <a:ext uri="{FF2B5EF4-FFF2-40B4-BE49-F238E27FC236}">
              <a16:creationId xmlns:a16="http://schemas.microsoft.com/office/drawing/2014/main" xmlns="" id="{00000000-0008-0000-0F00-00004F030000}"/>
            </a:ext>
          </a:extLst>
        </xdr:cNvPr>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48" name="n_4aveValue【庁舎】&#10;有形固定資産減価償却率">
          <a:extLst>
            <a:ext uri="{FF2B5EF4-FFF2-40B4-BE49-F238E27FC236}">
              <a16:creationId xmlns:a16="http://schemas.microsoft.com/office/drawing/2014/main" xmlns="" id="{00000000-0008-0000-0F00-000050030000}"/>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136089</xdr:rowOff>
    </xdr:from>
    <xdr:ext cx="405111" cy="259045"/>
    <xdr:sp macro="" textlink="">
      <xdr:nvSpPr>
        <xdr:cNvPr id="849" name="n_1mainValue【庁舎】&#10;有形固定資産減価償却率">
          <a:extLst>
            <a:ext uri="{FF2B5EF4-FFF2-40B4-BE49-F238E27FC236}">
              <a16:creationId xmlns:a16="http://schemas.microsoft.com/office/drawing/2014/main" xmlns="" id="{00000000-0008-0000-0F00-000051030000}"/>
            </a:ext>
          </a:extLst>
        </xdr:cNvPr>
        <xdr:cNvSpPr txBox="1"/>
      </xdr:nvSpPr>
      <xdr:spPr>
        <a:xfrm>
          <a:off x="152660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105064</xdr:rowOff>
    </xdr:from>
    <xdr:ext cx="405111" cy="259045"/>
    <xdr:sp macro="" textlink="">
      <xdr:nvSpPr>
        <xdr:cNvPr id="850" name="n_2mainValue【庁舎】&#10;有形固定資産減価償却率">
          <a:extLst>
            <a:ext uri="{FF2B5EF4-FFF2-40B4-BE49-F238E27FC236}">
              <a16:creationId xmlns:a16="http://schemas.microsoft.com/office/drawing/2014/main" xmlns="" id="{00000000-0008-0000-0F00-000052030000}"/>
            </a:ext>
          </a:extLst>
        </xdr:cNvPr>
        <xdr:cNvSpPr txBox="1"/>
      </xdr:nvSpPr>
      <xdr:spPr>
        <a:xfrm>
          <a:off x="14389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74040</xdr:rowOff>
    </xdr:from>
    <xdr:ext cx="405111" cy="259045"/>
    <xdr:sp macro="" textlink="">
      <xdr:nvSpPr>
        <xdr:cNvPr id="851" name="n_3mainValue【庁舎】&#10;有形固定資産減価償却率">
          <a:extLst>
            <a:ext uri="{FF2B5EF4-FFF2-40B4-BE49-F238E27FC236}">
              <a16:creationId xmlns:a16="http://schemas.microsoft.com/office/drawing/2014/main" xmlns="" id="{00000000-0008-0000-0F00-000053030000}"/>
            </a:ext>
          </a:extLst>
        </xdr:cNvPr>
        <xdr:cNvSpPr txBox="1"/>
      </xdr:nvSpPr>
      <xdr:spPr>
        <a:xfrm>
          <a:off x="13500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a:extLst>
            <a:ext uri="{FF2B5EF4-FFF2-40B4-BE49-F238E27FC236}">
              <a16:creationId xmlns:a16="http://schemas.microsoft.com/office/drawing/2014/main" xmlns="" id="{00000000-0008-0000-0F00-00005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a:extLst>
            <a:ext uri="{FF2B5EF4-FFF2-40B4-BE49-F238E27FC236}">
              <a16:creationId xmlns:a16="http://schemas.microsoft.com/office/drawing/2014/main" xmlns="" id="{00000000-0008-0000-0F00-00005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a:extLst>
            <a:ext uri="{FF2B5EF4-FFF2-40B4-BE49-F238E27FC236}">
              <a16:creationId xmlns:a16="http://schemas.microsoft.com/office/drawing/2014/main" xmlns="" id="{00000000-0008-0000-0F00-00005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a:extLst>
            <a:ext uri="{FF2B5EF4-FFF2-40B4-BE49-F238E27FC236}">
              <a16:creationId xmlns:a16="http://schemas.microsoft.com/office/drawing/2014/main" xmlns="" id="{00000000-0008-0000-0F00-00005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a:extLst>
            <a:ext uri="{FF2B5EF4-FFF2-40B4-BE49-F238E27FC236}">
              <a16:creationId xmlns:a16="http://schemas.microsoft.com/office/drawing/2014/main" xmlns="" id="{00000000-0008-0000-0F00-00005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a:extLst>
            <a:ext uri="{FF2B5EF4-FFF2-40B4-BE49-F238E27FC236}">
              <a16:creationId xmlns:a16="http://schemas.microsoft.com/office/drawing/2014/main" xmlns="" id="{00000000-0008-0000-0F00-00005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a:extLst>
            <a:ext uri="{FF2B5EF4-FFF2-40B4-BE49-F238E27FC236}">
              <a16:creationId xmlns:a16="http://schemas.microsoft.com/office/drawing/2014/main" xmlns="" id="{00000000-0008-0000-0F00-00005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a:extLst>
            <a:ext uri="{FF2B5EF4-FFF2-40B4-BE49-F238E27FC236}">
              <a16:creationId xmlns:a16="http://schemas.microsoft.com/office/drawing/2014/main" xmlns="" id="{00000000-0008-0000-0F00-00005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a:extLst>
            <a:ext uri="{FF2B5EF4-FFF2-40B4-BE49-F238E27FC236}">
              <a16:creationId xmlns:a16="http://schemas.microsoft.com/office/drawing/2014/main" xmlns="" id="{00000000-0008-0000-0F00-00005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a:extLst>
            <a:ext uri="{FF2B5EF4-FFF2-40B4-BE49-F238E27FC236}">
              <a16:creationId xmlns:a16="http://schemas.microsoft.com/office/drawing/2014/main" xmlns="" id="{00000000-0008-0000-0F00-00005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2" name="直線コネクタ 861">
          <a:extLst>
            <a:ext uri="{FF2B5EF4-FFF2-40B4-BE49-F238E27FC236}">
              <a16:creationId xmlns:a16="http://schemas.microsoft.com/office/drawing/2014/main" xmlns="" id="{00000000-0008-0000-0F00-00005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3" name="テキスト ボックス 862">
          <a:extLst>
            <a:ext uri="{FF2B5EF4-FFF2-40B4-BE49-F238E27FC236}">
              <a16:creationId xmlns:a16="http://schemas.microsoft.com/office/drawing/2014/main" xmlns="" id="{00000000-0008-0000-0F00-00005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4" name="直線コネクタ 863">
          <a:extLst>
            <a:ext uri="{FF2B5EF4-FFF2-40B4-BE49-F238E27FC236}">
              <a16:creationId xmlns:a16="http://schemas.microsoft.com/office/drawing/2014/main" xmlns="" id="{00000000-0008-0000-0F00-00006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5" name="テキスト ボックス 864">
          <a:extLst>
            <a:ext uri="{FF2B5EF4-FFF2-40B4-BE49-F238E27FC236}">
              <a16:creationId xmlns:a16="http://schemas.microsoft.com/office/drawing/2014/main" xmlns="" id="{00000000-0008-0000-0F00-00006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6" name="直線コネクタ 865">
          <a:extLst>
            <a:ext uri="{FF2B5EF4-FFF2-40B4-BE49-F238E27FC236}">
              <a16:creationId xmlns:a16="http://schemas.microsoft.com/office/drawing/2014/main" xmlns="" id="{00000000-0008-0000-0F00-00006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7" name="テキスト ボックス 866">
          <a:extLst>
            <a:ext uri="{FF2B5EF4-FFF2-40B4-BE49-F238E27FC236}">
              <a16:creationId xmlns:a16="http://schemas.microsoft.com/office/drawing/2014/main" xmlns="" id="{00000000-0008-0000-0F00-00006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8" name="直線コネクタ 867">
          <a:extLst>
            <a:ext uri="{FF2B5EF4-FFF2-40B4-BE49-F238E27FC236}">
              <a16:creationId xmlns:a16="http://schemas.microsoft.com/office/drawing/2014/main" xmlns="" id="{00000000-0008-0000-0F00-00006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9" name="テキスト ボックス 868">
          <a:extLst>
            <a:ext uri="{FF2B5EF4-FFF2-40B4-BE49-F238E27FC236}">
              <a16:creationId xmlns:a16="http://schemas.microsoft.com/office/drawing/2014/main" xmlns="" id="{00000000-0008-0000-0F00-00006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0" name="直線コネクタ 869">
          <a:extLst>
            <a:ext uri="{FF2B5EF4-FFF2-40B4-BE49-F238E27FC236}">
              <a16:creationId xmlns:a16="http://schemas.microsoft.com/office/drawing/2014/main" xmlns="" id="{00000000-0008-0000-0F00-00006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1" name="テキスト ボックス 870">
          <a:extLst>
            <a:ext uri="{FF2B5EF4-FFF2-40B4-BE49-F238E27FC236}">
              <a16:creationId xmlns:a16="http://schemas.microsoft.com/office/drawing/2014/main" xmlns="" id="{00000000-0008-0000-0F00-00006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2" name="直線コネクタ 871">
          <a:extLst>
            <a:ext uri="{FF2B5EF4-FFF2-40B4-BE49-F238E27FC236}">
              <a16:creationId xmlns:a16="http://schemas.microsoft.com/office/drawing/2014/main" xmlns="" id="{00000000-0008-0000-0F00-00006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3" name="テキスト ボックス 872">
          <a:extLst>
            <a:ext uri="{FF2B5EF4-FFF2-40B4-BE49-F238E27FC236}">
              <a16:creationId xmlns:a16="http://schemas.microsoft.com/office/drawing/2014/main" xmlns="" id="{00000000-0008-0000-0F00-00006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4" name="直線コネクタ 873">
          <a:extLst>
            <a:ext uri="{FF2B5EF4-FFF2-40B4-BE49-F238E27FC236}">
              <a16:creationId xmlns:a16="http://schemas.microsoft.com/office/drawing/2014/main" xmlns="" id="{00000000-0008-0000-0F00-00006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5" name="テキスト ボックス 874">
          <a:extLst>
            <a:ext uri="{FF2B5EF4-FFF2-40B4-BE49-F238E27FC236}">
              <a16:creationId xmlns:a16="http://schemas.microsoft.com/office/drawing/2014/main" xmlns="" id="{00000000-0008-0000-0F00-00006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6" name="【庁舎】&#10;一人当たり面積グラフ枠">
          <a:extLst>
            <a:ext uri="{FF2B5EF4-FFF2-40B4-BE49-F238E27FC236}">
              <a16:creationId xmlns:a16="http://schemas.microsoft.com/office/drawing/2014/main" xmlns="" id="{00000000-0008-0000-0F00-00006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77" name="直線コネクタ 876">
          <a:extLst>
            <a:ext uri="{FF2B5EF4-FFF2-40B4-BE49-F238E27FC236}">
              <a16:creationId xmlns:a16="http://schemas.microsoft.com/office/drawing/2014/main" xmlns="" id="{00000000-0008-0000-0F00-00006D030000}"/>
            </a:ext>
          </a:extLst>
        </xdr:cNvPr>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78" name="【庁舎】&#10;一人当たり面積最小値テキスト">
          <a:extLst>
            <a:ext uri="{FF2B5EF4-FFF2-40B4-BE49-F238E27FC236}">
              <a16:creationId xmlns:a16="http://schemas.microsoft.com/office/drawing/2014/main" xmlns="" id="{00000000-0008-0000-0F00-00006E030000}"/>
            </a:ext>
          </a:extLst>
        </xdr:cNvPr>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79" name="直線コネクタ 878">
          <a:extLst>
            <a:ext uri="{FF2B5EF4-FFF2-40B4-BE49-F238E27FC236}">
              <a16:creationId xmlns:a16="http://schemas.microsoft.com/office/drawing/2014/main" xmlns="" id="{00000000-0008-0000-0F00-00006F030000}"/>
            </a:ext>
          </a:extLst>
        </xdr:cNvPr>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80" name="【庁舎】&#10;一人当たり面積最大値テキスト">
          <a:extLst>
            <a:ext uri="{FF2B5EF4-FFF2-40B4-BE49-F238E27FC236}">
              <a16:creationId xmlns:a16="http://schemas.microsoft.com/office/drawing/2014/main" xmlns="" id="{00000000-0008-0000-0F00-000070030000}"/>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81" name="直線コネクタ 880">
          <a:extLst>
            <a:ext uri="{FF2B5EF4-FFF2-40B4-BE49-F238E27FC236}">
              <a16:creationId xmlns:a16="http://schemas.microsoft.com/office/drawing/2014/main" xmlns="" id="{00000000-0008-0000-0F00-000071030000}"/>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882" name="【庁舎】&#10;一人当たり面積平均値テキスト">
          <a:extLst>
            <a:ext uri="{FF2B5EF4-FFF2-40B4-BE49-F238E27FC236}">
              <a16:creationId xmlns:a16="http://schemas.microsoft.com/office/drawing/2014/main" xmlns="" id="{00000000-0008-0000-0F00-000072030000}"/>
            </a:ext>
          </a:extLst>
        </xdr:cNvPr>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83" name="フローチャート: 判断 882">
          <a:extLst>
            <a:ext uri="{FF2B5EF4-FFF2-40B4-BE49-F238E27FC236}">
              <a16:creationId xmlns:a16="http://schemas.microsoft.com/office/drawing/2014/main" xmlns="" id="{00000000-0008-0000-0F00-000073030000}"/>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84" name="フローチャート: 判断 883">
          <a:extLst>
            <a:ext uri="{FF2B5EF4-FFF2-40B4-BE49-F238E27FC236}">
              <a16:creationId xmlns:a16="http://schemas.microsoft.com/office/drawing/2014/main" xmlns="" id="{00000000-0008-0000-0F00-000074030000}"/>
            </a:ext>
          </a:extLst>
        </xdr:cNvPr>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85" name="フローチャート: 判断 884">
          <a:extLst>
            <a:ext uri="{FF2B5EF4-FFF2-40B4-BE49-F238E27FC236}">
              <a16:creationId xmlns:a16="http://schemas.microsoft.com/office/drawing/2014/main" xmlns="" id="{00000000-0008-0000-0F00-000075030000}"/>
            </a:ext>
          </a:extLst>
        </xdr:cNvPr>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86" name="フローチャート: 判断 885">
          <a:extLst>
            <a:ext uri="{FF2B5EF4-FFF2-40B4-BE49-F238E27FC236}">
              <a16:creationId xmlns:a16="http://schemas.microsoft.com/office/drawing/2014/main" xmlns="" id="{00000000-0008-0000-0F00-000076030000}"/>
            </a:ext>
          </a:extLst>
        </xdr:cNvPr>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87" name="フローチャート: 判断 886">
          <a:extLst>
            <a:ext uri="{FF2B5EF4-FFF2-40B4-BE49-F238E27FC236}">
              <a16:creationId xmlns:a16="http://schemas.microsoft.com/office/drawing/2014/main" xmlns="" id="{00000000-0008-0000-0F00-000077030000}"/>
            </a:ext>
          </a:extLst>
        </xdr:cNvPr>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xmlns="" id="{00000000-0008-0000-0F00-00007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xmlns="" id="{00000000-0008-0000-0F00-00007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xmlns="" id="{00000000-0008-0000-0F00-00007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xmlns="" id="{00000000-0008-0000-0F00-00007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xmlns="" id="{00000000-0008-0000-0F00-00007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12337</xdr:rowOff>
    </xdr:from>
    <xdr:to>
      <xdr:col>116</xdr:col>
      <xdr:colOff>114300</xdr:colOff>
      <xdr:row>100</xdr:row>
      <xdr:rowOff>113937</xdr:rowOff>
    </xdr:to>
    <xdr:sp macro="" textlink="">
      <xdr:nvSpPr>
        <xdr:cNvPr id="893" name="楕円 892">
          <a:extLst>
            <a:ext uri="{FF2B5EF4-FFF2-40B4-BE49-F238E27FC236}">
              <a16:creationId xmlns:a16="http://schemas.microsoft.com/office/drawing/2014/main" xmlns="" id="{00000000-0008-0000-0F00-00007D030000}"/>
            </a:ext>
          </a:extLst>
        </xdr:cNvPr>
        <xdr:cNvSpPr/>
      </xdr:nvSpPr>
      <xdr:spPr>
        <a:xfrm>
          <a:off x="221107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136814</xdr:rowOff>
    </xdr:from>
    <xdr:ext cx="469744" cy="259045"/>
    <xdr:sp macro="" textlink="">
      <xdr:nvSpPr>
        <xdr:cNvPr id="894" name="【庁舎】&#10;一人当たり面積該当値テキスト">
          <a:extLst>
            <a:ext uri="{FF2B5EF4-FFF2-40B4-BE49-F238E27FC236}">
              <a16:creationId xmlns:a16="http://schemas.microsoft.com/office/drawing/2014/main" xmlns="" id="{00000000-0008-0000-0F00-00007E030000}"/>
            </a:ext>
          </a:extLst>
        </xdr:cNvPr>
        <xdr:cNvSpPr txBox="1"/>
      </xdr:nvSpPr>
      <xdr:spPr>
        <a:xfrm>
          <a:off x="22199600" y="1711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141332</xdr:rowOff>
    </xdr:from>
    <xdr:to>
      <xdr:col>112</xdr:col>
      <xdr:colOff>38100</xdr:colOff>
      <xdr:row>106</xdr:row>
      <xdr:rowOff>71482</xdr:rowOff>
    </xdr:to>
    <xdr:sp macro="" textlink="">
      <xdr:nvSpPr>
        <xdr:cNvPr id="895" name="楕円 894">
          <a:extLst>
            <a:ext uri="{FF2B5EF4-FFF2-40B4-BE49-F238E27FC236}">
              <a16:creationId xmlns:a16="http://schemas.microsoft.com/office/drawing/2014/main" xmlns="" id="{00000000-0008-0000-0F00-00007F030000}"/>
            </a:ext>
          </a:extLst>
        </xdr:cNvPr>
        <xdr:cNvSpPr/>
      </xdr:nvSpPr>
      <xdr:spPr>
        <a:xfrm>
          <a:off x="2127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63137</xdr:rowOff>
    </xdr:from>
    <xdr:to>
      <xdr:col>116</xdr:col>
      <xdr:colOff>63500</xdr:colOff>
      <xdr:row>106</xdr:row>
      <xdr:rowOff>20682</xdr:rowOff>
    </xdr:to>
    <xdr:cxnSp macro="">
      <xdr:nvCxnSpPr>
        <xdr:cNvPr id="896" name="直線コネクタ 895">
          <a:extLst>
            <a:ext uri="{FF2B5EF4-FFF2-40B4-BE49-F238E27FC236}">
              <a16:creationId xmlns:a16="http://schemas.microsoft.com/office/drawing/2014/main" xmlns="" id="{00000000-0008-0000-0F00-000080030000}"/>
            </a:ext>
          </a:extLst>
        </xdr:cNvPr>
        <xdr:cNvCxnSpPr/>
      </xdr:nvCxnSpPr>
      <xdr:spPr>
        <a:xfrm flipV="1">
          <a:off x="21323300" y="17208137"/>
          <a:ext cx="838200" cy="98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97" name="楕円 896">
          <a:extLst>
            <a:ext uri="{FF2B5EF4-FFF2-40B4-BE49-F238E27FC236}">
              <a16:creationId xmlns:a16="http://schemas.microsoft.com/office/drawing/2014/main" xmlns="" id="{00000000-0008-0000-0F00-000081030000}"/>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20682</xdr:rowOff>
    </xdr:from>
    <xdr:to>
      <xdr:col>111</xdr:col>
      <xdr:colOff>177800</xdr:colOff>
      <xdr:row>106</xdr:row>
      <xdr:rowOff>30480</xdr:rowOff>
    </xdr:to>
    <xdr:cxnSp macro="">
      <xdr:nvCxnSpPr>
        <xdr:cNvPr id="898" name="直線コネクタ 897">
          <a:extLst>
            <a:ext uri="{FF2B5EF4-FFF2-40B4-BE49-F238E27FC236}">
              <a16:creationId xmlns:a16="http://schemas.microsoft.com/office/drawing/2014/main" xmlns="" id="{00000000-0008-0000-0F00-000082030000}"/>
            </a:ext>
          </a:extLst>
        </xdr:cNvPr>
        <xdr:cNvCxnSpPr/>
      </xdr:nvCxnSpPr>
      <xdr:spPr>
        <a:xfrm flipV="1">
          <a:off x="20434300" y="181943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160927</xdr:rowOff>
    </xdr:from>
    <xdr:to>
      <xdr:col>102</xdr:col>
      <xdr:colOff>165100</xdr:colOff>
      <xdr:row>106</xdr:row>
      <xdr:rowOff>91077</xdr:rowOff>
    </xdr:to>
    <xdr:sp macro="" textlink="">
      <xdr:nvSpPr>
        <xdr:cNvPr id="899" name="楕円 898">
          <a:extLst>
            <a:ext uri="{FF2B5EF4-FFF2-40B4-BE49-F238E27FC236}">
              <a16:creationId xmlns:a16="http://schemas.microsoft.com/office/drawing/2014/main" xmlns="" id="{00000000-0008-0000-0F00-000083030000}"/>
            </a:ext>
          </a:extLst>
        </xdr:cNvPr>
        <xdr:cNvSpPr/>
      </xdr:nvSpPr>
      <xdr:spPr>
        <a:xfrm>
          <a:off x="19494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40277</xdr:rowOff>
    </xdr:to>
    <xdr:cxnSp macro="">
      <xdr:nvCxnSpPr>
        <xdr:cNvPr id="900" name="直線コネクタ 899">
          <a:extLst>
            <a:ext uri="{FF2B5EF4-FFF2-40B4-BE49-F238E27FC236}">
              <a16:creationId xmlns:a16="http://schemas.microsoft.com/office/drawing/2014/main" xmlns="" id="{00000000-0008-0000-0F00-000084030000}"/>
            </a:ext>
          </a:extLst>
        </xdr:cNvPr>
        <xdr:cNvCxnSpPr/>
      </xdr:nvCxnSpPr>
      <xdr:spPr>
        <a:xfrm flipV="1">
          <a:off x="19545300" y="182041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901" name="n_1aveValue【庁舎】&#10;一人当たり面積">
          <a:extLst>
            <a:ext uri="{FF2B5EF4-FFF2-40B4-BE49-F238E27FC236}">
              <a16:creationId xmlns:a16="http://schemas.microsoft.com/office/drawing/2014/main" xmlns="" id="{00000000-0008-0000-0F00-000085030000}"/>
            </a:ext>
          </a:extLst>
        </xdr:cNvPr>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902" name="n_2aveValue【庁舎】&#10;一人当たり面積">
          <a:extLst>
            <a:ext uri="{FF2B5EF4-FFF2-40B4-BE49-F238E27FC236}">
              <a16:creationId xmlns:a16="http://schemas.microsoft.com/office/drawing/2014/main" xmlns="" id="{00000000-0008-0000-0F00-000086030000}"/>
            </a:ext>
          </a:extLst>
        </xdr:cNvPr>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100165</xdr:rowOff>
    </xdr:from>
    <xdr:ext cx="469744" cy="259045"/>
    <xdr:sp macro="" textlink="">
      <xdr:nvSpPr>
        <xdr:cNvPr id="903" name="n_3aveValue【庁舎】&#10;一人当たり面積">
          <a:extLst>
            <a:ext uri="{FF2B5EF4-FFF2-40B4-BE49-F238E27FC236}">
              <a16:creationId xmlns:a16="http://schemas.microsoft.com/office/drawing/2014/main" xmlns="" id="{00000000-0008-0000-0F00-000087030000}"/>
            </a:ext>
          </a:extLst>
        </xdr:cNvPr>
        <xdr:cNvSpPr txBox="1"/>
      </xdr:nvSpPr>
      <xdr:spPr>
        <a:xfrm>
          <a:off x="19310427" y="182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904" name="n_4aveValue【庁舎】&#10;一人当たり面積">
          <a:extLst>
            <a:ext uri="{FF2B5EF4-FFF2-40B4-BE49-F238E27FC236}">
              <a16:creationId xmlns:a16="http://schemas.microsoft.com/office/drawing/2014/main" xmlns="" id="{00000000-0008-0000-0F00-000088030000}"/>
            </a:ext>
          </a:extLst>
        </xdr:cNvPr>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88009</xdr:rowOff>
    </xdr:from>
    <xdr:ext cx="469744" cy="259045"/>
    <xdr:sp macro="" textlink="">
      <xdr:nvSpPr>
        <xdr:cNvPr id="905" name="n_1mainValue【庁舎】&#10;一人当たり面積">
          <a:extLst>
            <a:ext uri="{FF2B5EF4-FFF2-40B4-BE49-F238E27FC236}">
              <a16:creationId xmlns:a16="http://schemas.microsoft.com/office/drawing/2014/main" xmlns="" id="{00000000-0008-0000-0F00-000089030000}"/>
            </a:ext>
          </a:extLst>
        </xdr:cNvPr>
        <xdr:cNvSpPr txBox="1"/>
      </xdr:nvSpPr>
      <xdr:spPr>
        <a:xfrm>
          <a:off x="210757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906" name="n_2mainValue【庁舎】&#10;一人当たり面積">
          <a:extLst>
            <a:ext uri="{FF2B5EF4-FFF2-40B4-BE49-F238E27FC236}">
              <a16:creationId xmlns:a16="http://schemas.microsoft.com/office/drawing/2014/main" xmlns="" id="{00000000-0008-0000-0F00-00008A030000}"/>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107604</xdr:rowOff>
    </xdr:from>
    <xdr:ext cx="469744" cy="259045"/>
    <xdr:sp macro="" textlink="">
      <xdr:nvSpPr>
        <xdr:cNvPr id="907" name="n_3mainValue【庁舎】&#10;一人当たり面積">
          <a:extLst>
            <a:ext uri="{FF2B5EF4-FFF2-40B4-BE49-F238E27FC236}">
              <a16:creationId xmlns:a16="http://schemas.microsoft.com/office/drawing/2014/main" xmlns="" id="{00000000-0008-0000-0F00-00008B030000}"/>
            </a:ext>
          </a:extLst>
        </xdr:cNvPr>
        <xdr:cNvSpPr txBox="1"/>
      </xdr:nvSpPr>
      <xdr:spPr>
        <a:xfrm>
          <a:off x="19310427" y="1793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8" name="正方形/長方形 907">
          <a:extLst>
            <a:ext uri="{FF2B5EF4-FFF2-40B4-BE49-F238E27FC236}">
              <a16:creationId xmlns:a16="http://schemas.microsoft.com/office/drawing/2014/main" xmlns="" id="{00000000-0008-0000-0F00-00008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9" name="正方形/長方形 908">
          <a:extLst>
            <a:ext uri="{FF2B5EF4-FFF2-40B4-BE49-F238E27FC236}">
              <a16:creationId xmlns:a16="http://schemas.microsoft.com/office/drawing/2014/main" xmlns="" id="{00000000-0008-0000-0F00-00008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0" name="テキスト ボックス 909">
          <a:extLst>
            <a:ext uri="{FF2B5EF4-FFF2-40B4-BE49-F238E27FC236}">
              <a16:creationId xmlns:a16="http://schemas.microsoft.com/office/drawing/2014/main" xmlns="" id="{00000000-0008-0000-0F00-00008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が類似団体内平均値を上回っている。これは、合併前に旧市町村ごとに整備した法定耐用年数に近い公共施設があることや、広大な面積を有することによる保有インフラが多いことから高い水準にある。</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は公共施設等総合管理計画</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見直しを行い、急激な人口減少や社会状況の変化に対応しながら、類似施設の集約、低利用施設や老朽化施設の廃止・除却などを推進するとともに、更新時期前に長寿命化対策を講じることでコスト縮減を図っている。なお、図書館、福祉施設、体育館・プール、消防施設、市民会館は類似団体内平均とほぼ同水準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59,239
58,922
1,174.26
36,088,689
34,601,402
1,409,896
21,608,530
34,400,019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人口の減少や全国平均を上回る高齢化率（令和元年度末</a:t>
          </a:r>
          <a:r>
            <a:rPr kumimoji="1" lang="en-US" altLang="ja-JP" sz="1300" baseline="0">
              <a:latin typeface="ＭＳ Ｐゴシック" panose="020B0600070205080204" pitchFamily="50" charset="-128"/>
              <a:ea typeface="ＭＳ Ｐゴシック" panose="020B0600070205080204" pitchFamily="50" charset="-128"/>
            </a:rPr>
            <a:t>38.7</a:t>
          </a:r>
          <a:r>
            <a:rPr kumimoji="1" lang="ja-JP" altLang="en-US" sz="1300" baseline="0">
              <a:latin typeface="ＭＳ Ｐゴシック" panose="020B0600070205080204" pitchFamily="50" charset="-128"/>
              <a:ea typeface="ＭＳ Ｐゴシック" panose="020B0600070205080204" pitchFamily="50" charset="-128"/>
            </a:rPr>
            <a:t>％）に加え、大規模事業所数が少ないこと等により、財政基盤が弱く、類似団体平均をかなり下回っている。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年度に策定した「第</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次村上市総合計画」に基づき、組織・職員改革や公有財産・公共施設の適正管理等の行政改革を推進し、活力あるまちづくりを展開しつつ、行政の効率化に努めることにより、財政の健全化を図る。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１．２ポイント下がり類似団体平均より下回っているが、依然として高い水準にある。主な要因として、特別会計への繰出金及び施設の老朽化に伴う維持補修費と物件費の増加があげられる。中でも下水道事業特別会計への繰出金が大きく影響していることから、資本費平準化債の活用や自主財源の確保に取り組み、基準外繰出金の減少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また、人件費、扶助費は今後増加することが見込まれるため、行財政改革を推進し、事務事業の休止・先送り・縮小等を図り、義務的経費を含む経常経費の削減に努める。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a:extLst>
            <a:ext uri="{FF2B5EF4-FFF2-40B4-BE49-F238E27FC236}">
              <a16:creationId xmlns:a16="http://schemas.microsoft.com/office/drawing/2014/main" xmlns="" id="{00000000-0008-0000-0300-000082000000}"/>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a:extLst>
            <a:ext uri="{FF2B5EF4-FFF2-40B4-BE49-F238E27FC236}">
              <a16:creationId xmlns:a16="http://schemas.microsoft.com/office/drawing/2014/main" xmlns="" id="{00000000-0008-0000-0300-000084000000}"/>
            </a:ext>
          </a:extLst>
        </xdr:cNvPr>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75474</xdr:rowOff>
    </xdr:from>
    <xdr:to>
      <xdr:col>23</xdr:col>
      <xdr:colOff>133350</xdr:colOff>
      <xdr:row>62</xdr:row>
      <xdr:rowOff>158206</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4114800" y="10705374"/>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107060</xdr:rowOff>
    </xdr:from>
    <xdr:ext cx="762000" cy="259045"/>
    <xdr:sp macro="" textlink="">
      <xdr:nvSpPr>
        <xdr:cNvPr id="135" name="財政構造の弾力性平均値テキスト">
          <a:extLst>
            <a:ext uri="{FF2B5EF4-FFF2-40B4-BE49-F238E27FC236}">
              <a16:creationId xmlns:a16="http://schemas.microsoft.com/office/drawing/2014/main" xmlns="" id="{00000000-0008-0000-0300-000087000000}"/>
            </a:ext>
          </a:extLst>
        </xdr:cNvPr>
        <xdr:cNvSpPr txBox="1"/>
      </xdr:nvSpPr>
      <xdr:spPr>
        <a:xfrm>
          <a:off x="5041900" y="1073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75474</xdr:rowOff>
    </xdr:from>
    <xdr:to>
      <xdr:col>19</xdr:col>
      <xdr:colOff>133350</xdr:colOff>
      <xdr:row>62</xdr:row>
      <xdr:rowOff>158206</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3225800" y="1070537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74567</xdr:rowOff>
    </xdr:from>
    <xdr:to>
      <xdr:col>15</xdr:col>
      <xdr:colOff>82550</xdr:colOff>
      <xdr:row>62</xdr:row>
      <xdr:rowOff>75474</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2336800" y="1053301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67673</xdr:rowOff>
    </xdr:from>
    <xdr:to>
      <xdr:col>11</xdr:col>
      <xdr:colOff>31750</xdr:colOff>
      <xdr:row>61</xdr:row>
      <xdr:rowOff>74567</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1447800" y="1052612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62792</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955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a:extLst>
            <a:ext uri="{FF2B5EF4-FFF2-40B4-BE49-F238E27FC236}">
              <a16:creationId xmlns:a16="http://schemas.microsoft.com/office/drawing/2014/main" xmlns="" id="{00000000-0008-0000-0300-000092000000}"/>
            </a:ext>
          </a:extLst>
        </xdr:cNvPr>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110144</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066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24674</xdr:rowOff>
    </xdr:from>
    <xdr:to>
      <xdr:col>23</xdr:col>
      <xdr:colOff>184150</xdr:colOff>
      <xdr:row>62</xdr:row>
      <xdr:rowOff>126274</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9022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41201</xdr:rowOff>
    </xdr:from>
    <xdr:ext cx="762000" cy="259045"/>
    <xdr:sp macro="" textlink="">
      <xdr:nvSpPr>
        <xdr:cNvPr id="154" name="財政構造の弾力性該当値テキスト">
          <a:extLst>
            <a:ext uri="{FF2B5EF4-FFF2-40B4-BE49-F238E27FC236}">
              <a16:creationId xmlns:a16="http://schemas.microsoft.com/office/drawing/2014/main" xmlns="" id="{00000000-0008-0000-0300-00009A000000}"/>
            </a:ext>
          </a:extLst>
        </xdr:cNvPr>
        <xdr:cNvSpPr txBox="1"/>
      </xdr:nvSpPr>
      <xdr:spPr>
        <a:xfrm>
          <a:off x="5041900" y="1049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107406</xdr:rowOff>
    </xdr:from>
    <xdr:to>
      <xdr:col>19</xdr:col>
      <xdr:colOff>184150</xdr:colOff>
      <xdr:row>63</xdr:row>
      <xdr:rowOff>37556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4064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22333</xdr:rowOff>
    </xdr:from>
    <xdr:ext cx="7366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3733800" y="1082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24674</xdr:rowOff>
    </xdr:from>
    <xdr:to>
      <xdr:col>15</xdr:col>
      <xdr:colOff>133350</xdr:colOff>
      <xdr:row>62</xdr:row>
      <xdr:rowOff>126274</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3175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136451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2844800" y="1042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23767</xdr:rowOff>
    </xdr:from>
    <xdr:to>
      <xdr:col>11</xdr:col>
      <xdr:colOff>82550</xdr:colOff>
      <xdr:row>61</xdr:row>
      <xdr:rowOff>125367</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2286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135544</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955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16873</xdr:rowOff>
    </xdr:from>
    <xdr:to>
      <xdr:col>7</xdr:col>
      <xdr:colOff>31750</xdr:colOff>
      <xdr:row>61</xdr:row>
      <xdr:rowOff>118473</xdr:rowOff>
    </xdr:to>
    <xdr:sp macro="" textlink="">
      <xdr:nvSpPr>
        <xdr:cNvPr id="161" name="楕円 160">
          <a:extLst>
            <a:ext uri="{FF2B5EF4-FFF2-40B4-BE49-F238E27FC236}">
              <a16:creationId xmlns:a16="http://schemas.microsoft.com/office/drawing/2014/main" xmlns="" id="{00000000-0008-0000-0300-0000A1000000}"/>
            </a:ext>
          </a:extLst>
        </xdr:cNvPr>
        <xdr:cNvSpPr/>
      </xdr:nvSpPr>
      <xdr:spPr>
        <a:xfrm>
          <a:off x="1397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128650</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066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人件費、物件費及び維持補修費の合計額の人口１人当たりの金額が類似団体平均を大きく上回っている要因として、ごみ処理場、し尿処理場の運営及び消防業務を市単独で実施していることがあげられる。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今後も、民間でも実施可能な事業等については、指定管理者制度の導入などにより委託化を進め、コストの縮減を図る。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164388</xdr:rowOff>
    </xdr:from>
    <xdr:to>
      <xdr:col>23</xdr:col>
      <xdr:colOff>133350</xdr:colOff>
      <xdr:row>86</xdr:row>
      <xdr:rowOff>70656</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flipV="1">
          <a:off x="4114800" y="14737638"/>
          <a:ext cx="838200" cy="7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30094</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08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70656</xdr:rowOff>
    </xdr:from>
    <xdr:to>
      <xdr:col>19</xdr:col>
      <xdr:colOff>133350</xdr:colOff>
      <xdr:row>86</xdr:row>
      <xdr:rowOff>147611</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flipV="1">
          <a:off x="3225800" y="14815356"/>
          <a:ext cx="889000" cy="7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84371</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397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130316</xdr:rowOff>
    </xdr:from>
    <xdr:to>
      <xdr:col>15</xdr:col>
      <xdr:colOff>82550</xdr:colOff>
      <xdr:row>86</xdr:row>
      <xdr:rowOff>147611</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2336800" y="14703566"/>
          <a:ext cx="889000" cy="18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78484</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39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45687</xdr:rowOff>
    </xdr:from>
    <xdr:to>
      <xdr:col>11</xdr:col>
      <xdr:colOff>31750</xdr:colOff>
      <xdr:row>85</xdr:row>
      <xdr:rowOff>130316</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4618937"/>
          <a:ext cx="889000" cy="8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36468</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146502</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403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113588</xdr:rowOff>
    </xdr:from>
    <xdr:to>
      <xdr:col>23</xdr:col>
      <xdr:colOff>184150</xdr:colOff>
      <xdr:row>86</xdr:row>
      <xdr:rowOff>43738</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6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85665</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465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19856</xdr:rowOff>
    </xdr:from>
    <xdr:to>
      <xdr:col>19</xdr:col>
      <xdr:colOff>184150</xdr:colOff>
      <xdr:row>86</xdr:row>
      <xdr:rowOff>121456</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7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106233</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485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96811</xdr:rowOff>
    </xdr:from>
    <xdr:to>
      <xdr:col>15</xdr:col>
      <xdr:colOff>133350</xdr:colOff>
      <xdr:row>87</xdr:row>
      <xdr:rowOff>26961</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8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11738</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492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79516</xdr:rowOff>
    </xdr:from>
    <xdr:to>
      <xdr:col>11</xdr:col>
      <xdr:colOff>82550</xdr:colOff>
      <xdr:row>86</xdr:row>
      <xdr:rowOff>9666</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6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165893</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473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166337</xdr:rowOff>
    </xdr:from>
    <xdr:to>
      <xdr:col>7</xdr:col>
      <xdr:colOff>31750</xdr:colOff>
      <xdr:row>85</xdr:row>
      <xdr:rowOff>96487</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456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81264</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465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市町村合併前の旧市町村において類似団体平均を下回っていたことから、現在の指数についても低水準となっている。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今後も、地域の民間企業の平均給与の状況を踏まえ、給与の適正化に努める。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xmlns=""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xmlns=""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xmlns=""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62593</xdr:rowOff>
    </xdr:from>
    <xdr:to>
      <xdr:col>81</xdr:col>
      <xdr:colOff>44450</xdr:colOff>
      <xdr:row>81</xdr:row>
      <xdr:rowOff>166007</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179800" y="139500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142620</xdr:rowOff>
    </xdr:from>
    <xdr:ext cx="762000" cy="259045"/>
    <xdr:sp macro="" textlink="">
      <xdr:nvSpPr>
        <xdr:cNvPr id="260" name="給与水準   （国との比較）平均値テキスト">
          <a:extLst>
            <a:ext uri="{FF2B5EF4-FFF2-40B4-BE49-F238E27FC236}">
              <a16:creationId xmlns:a16="http://schemas.microsoft.com/office/drawing/2014/main" xmlns="" id="{00000000-0008-0000-0300-000004010000}"/>
            </a:ext>
          </a:extLst>
        </xdr:cNvPr>
        <xdr:cNvSpPr txBox="1"/>
      </xdr:nvSpPr>
      <xdr:spPr>
        <a:xfrm>
          <a:off x="17106900" y="1471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81</xdr:row>
      <xdr:rowOff>114300</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5290800" y="139500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114300</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4401800" y="1400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81</xdr:row>
      <xdr:rowOff>114300</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a:off x="13512800" y="139672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131734</xdr:rowOff>
    </xdr:from>
    <xdr:ext cx="762000" cy="259045"/>
    <xdr:sp macro="" textlink="">
      <xdr:nvSpPr>
        <xdr:cNvPr id="279" name="給与水準   （国との比較）該当値テキスト">
          <a:extLst>
            <a:ext uri="{FF2B5EF4-FFF2-40B4-BE49-F238E27FC236}">
              <a16:creationId xmlns:a16="http://schemas.microsoft.com/office/drawing/2014/main" xmlns="" id="{00000000-0008-0000-0300-000017010000}"/>
            </a:ext>
          </a:extLst>
        </xdr:cNvPr>
        <xdr:cNvSpPr txBox="1"/>
      </xdr:nvSpPr>
      <xdr:spPr>
        <a:xfrm>
          <a:off x="171069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29029</xdr:rowOff>
    </xdr:from>
    <xdr:to>
      <xdr:col>64</xdr:col>
      <xdr:colOff>152400</xdr:colOff>
      <xdr:row>81</xdr:row>
      <xdr:rowOff>130629</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3462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140806</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131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平均を大きく上回っているが、要因としては、市の面積が広大なため、本庁の他に支所（４支所）、保育園（１３園）に職員を配置し、加えて消防業務を市単独で実施している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今後も、住民サービスを低下させることなく、「職員定員適正化計画」に基づき、職員数の適正化を進める。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xmlns=""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a:extLst>
            <a:ext uri="{FF2B5EF4-FFF2-40B4-BE49-F238E27FC236}">
              <a16:creationId xmlns:a16="http://schemas.microsoft.com/office/drawing/2014/main" xmlns="" id="{00000000-0008-0000-0300-000040010000}"/>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a:extLst>
            <a:ext uri="{FF2B5EF4-FFF2-40B4-BE49-F238E27FC236}">
              <a16:creationId xmlns:a16="http://schemas.microsoft.com/office/drawing/2014/main" xmlns="" id="{00000000-0008-0000-0300-000042010000}"/>
            </a:ext>
          </a:extLst>
        </xdr:cNvPr>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91319</xdr:rowOff>
    </xdr:from>
    <xdr:to>
      <xdr:col>81</xdr:col>
      <xdr:colOff>44450</xdr:colOff>
      <xdr:row>63</xdr:row>
      <xdr:rowOff>108555</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6179800" y="10892669"/>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42592</xdr:rowOff>
    </xdr:from>
    <xdr:ext cx="762000" cy="259045"/>
    <xdr:sp macro="" textlink="">
      <xdr:nvSpPr>
        <xdr:cNvPr id="325" name="定員管理の状況平均値テキスト">
          <a:extLst>
            <a:ext uri="{FF2B5EF4-FFF2-40B4-BE49-F238E27FC236}">
              <a16:creationId xmlns:a16="http://schemas.microsoft.com/office/drawing/2014/main" xmlns="" id="{00000000-0008-0000-0300-000045010000}"/>
            </a:ext>
          </a:extLst>
        </xdr:cNvPr>
        <xdr:cNvSpPr txBox="1"/>
      </xdr:nvSpPr>
      <xdr:spPr>
        <a:xfrm>
          <a:off x="17106900" y="1032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76381</xdr:rowOff>
    </xdr:from>
    <xdr:to>
      <xdr:col>77</xdr:col>
      <xdr:colOff>44450</xdr:colOff>
      <xdr:row>63</xdr:row>
      <xdr:rowOff>91319</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5290800" y="1087773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32717</xdr:rowOff>
    </xdr:from>
    <xdr:to>
      <xdr:col>72</xdr:col>
      <xdr:colOff>203200</xdr:colOff>
      <xdr:row>63</xdr:row>
      <xdr:rowOff>76381</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4401800" y="10834067"/>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8588</xdr:rowOff>
    </xdr:from>
    <xdr:to>
      <xdr:col>68</xdr:col>
      <xdr:colOff>152400</xdr:colOff>
      <xdr:row>63</xdr:row>
      <xdr:rowOff>32717</xdr:rowOff>
    </xdr:to>
    <xdr:cxnSp macro="">
      <xdr:nvCxnSpPr>
        <xdr:cNvPr id="333" name="直線コネクタ 332">
          <a:extLst>
            <a:ext uri="{FF2B5EF4-FFF2-40B4-BE49-F238E27FC236}">
              <a16:creationId xmlns:a16="http://schemas.microsoft.com/office/drawing/2014/main" xmlns="" id="{00000000-0008-0000-0300-00004D010000}"/>
            </a:ext>
          </a:extLst>
        </xdr:cNvPr>
        <xdr:cNvCxnSpPr/>
      </xdr:nvCxnSpPr>
      <xdr:spPr>
        <a:xfrm>
          <a:off x="13512800" y="1080993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134395</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105669</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57755</xdr:rowOff>
    </xdr:from>
    <xdr:to>
      <xdr:col>81</xdr:col>
      <xdr:colOff>95250</xdr:colOff>
      <xdr:row>63</xdr:row>
      <xdr:rowOff>159355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9672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29832</xdr:rowOff>
    </xdr:from>
    <xdr:ext cx="762000" cy="259045"/>
    <xdr:sp macro="" textlink="">
      <xdr:nvSpPr>
        <xdr:cNvPr id="344" name="定員管理の状況該当値テキスト">
          <a:extLst>
            <a:ext uri="{FF2B5EF4-FFF2-40B4-BE49-F238E27FC236}">
              <a16:creationId xmlns:a16="http://schemas.microsoft.com/office/drawing/2014/main" xmlns="" id="{00000000-0008-0000-0300-000058010000}"/>
            </a:ext>
          </a:extLst>
        </xdr:cNvPr>
        <xdr:cNvSpPr txBox="1"/>
      </xdr:nvSpPr>
      <xdr:spPr>
        <a:xfrm>
          <a:off x="17106900" y="1083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40519</xdr:rowOff>
    </xdr:from>
    <xdr:to>
      <xdr:col>77</xdr:col>
      <xdr:colOff>95250</xdr:colOff>
      <xdr:row>63</xdr:row>
      <xdr:rowOff>142119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129000" y="1084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126896</xdr:rowOff>
    </xdr:from>
    <xdr:ext cx="7366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798800" y="10928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25581</xdr:rowOff>
    </xdr:from>
    <xdr:to>
      <xdr:col>73</xdr:col>
      <xdr:colOff>44450</xdr:colOff>
      <xdr:row>63</xdr:row>
      <xdr:rowOff>127181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5240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111958</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909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153367</xdr:rowOff>
    </xdr:from>
    <xdr:to>
      <xdr:col>68</xdr:col>
      <xdr:colOff>203200</xdr:colOff>
      <xdr:row>63</xdr:row>
      <xdr:rowOff>83517</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43510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68294</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020800" y="1086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129238</xdr:rowOff>
    </xdr:from>
    <xdr:to>
      <xdr:col>64</xdr:col>
      <xdr:colOff>152400</xdr:colOff>
      <xdr:row>63</xdr:row>
      <xdr:rowOff>59388</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3462000" y="107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44165</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131800" y="1084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前年度比ほぼ横ばいで、類似団体平均と比較すると依然として高い比率となっている。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控えている大規模な事業計画の整理・縮小を図るなど、緊急度・住民ニーズを的確に把握した事業の選択により、起債に大きく頼ることなく償還額以下での地方債発行に努めるとともに、過疎対策事業債などの交付税措置のある地方債を活用することで後年度の財政負担の軽減を図り、比率改善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xmlns=""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30988</xdr:rowOff>
    </xdr:from>
    <xdr:to>
      <xdr:col>81</xdr:col>
      <xdr:colOff>44450</xdr:colOff>
      <xdr:row>44</xdr:row>
      <xdr:rowOff>68580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7018000" y="6203188"/>
          <a:ext cx="0" cy="14091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40657</xdr:rowOff>
    </xdr:from>
    <xdr:ext cx="762000" cy="259045"/>
    <xdr:sp macro="" textlink="">
      <xdr:nvSpPr>
        <xdr:cNvPr id="380" name="公債費負担の状況最小値テキスト">
          <a:extLst>
            <a:ext uri="{FF2B5EF4-FFF2-40B4-BE49-F238E27FC236}">
              <a16:creationId xmlns:a16="http://schemas.microsoft.com/office/drawing/2014/main" xmlns="" id="{00000000-0008-0000-0300-00007C010000}"/>
            </a:ext>
          </a:extLst>
        </xdr:cNvPr>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68580</xdr:rowOff>
    </xdr:from>
    <xdr:to>
      <xdr:col>81</xdr:col>
      <xdr:colOff>133350</xdr:colOff>
      <xdr:row>44</xdr:row>
      <xdr:rowOff>68580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117365</xdr:rowOff>
    </xdr:from>
    <xdr:ext cx="762000" cy="259045"/>
    <xdr:sp macro="" textlink="">
      <xdr:nvSpPr>
        <xdr:cNvPr id="382" name="公債費負担の状況最大値テキスト">
          <a:extLst>
            <a:ext uri="{FF2B5EF4-FFF2-40B4-BE49-F238E27FC236}">
              <a16:creationId xmlns:a16="http://schemas.microsoft.com/office/drawing/2014/main" xmlns="" id="{00000000-0008-0000-0300-00007E010000}"/>
            </a:ext>
          </a:extLst>
        </xdr:cNvPr>
        <xdr:cNvSpPr txBox="1"/>
      </xdr:nvSpPr>
      <xdr:spPr>
        <a:xfrm>
          <a:off x="17106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30988</xdr:rowOff>
    </xdr:from>
    <xdr:to>
      <xdr:col>81</xdr:col>
      <xdr:colOff>133350</xdr:colOff>
      <xdr:row>36</xdr:row>
      <xdr:rowOff>30988</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620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133858</xdr:rowOff>
    </xdr:from>
    <xdr:to>
      <xdr:col>81</xdr:col>
      <xdr:colOff>44450</xdr:colOff>
      <xdr:row>44</xdr:row>
      <xdr:rowOff>10668</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179800" y="750620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85" name="公債費負担の状況平均値テキスト">
          <a:extLst>
            <a:ext uri="{FF2B5EF4-FFF2-40B4-BE49-F238E27FC236}">
              <a16:creationId xmlns:a16="http://schemas.microsoft.com/office/drawing/2014/main" xmlns="" id="{00000000-0008-0000-0300-000081010000}"/>
            </a:ext>
          </a:extLst>
        </xdr:cNvPr>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133858</xdr:rowOff>
    </xdr:from>
    <xdr:to>
      <xdr:col>77</xdr:col>
      <xdr:colOff>44450</xdr:colOff>
      <xdr:row>44</xdr:row>
      <xdr:rowOff>1016</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5290800" y="75062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105156</xdr:rowOff>
    </xdr:from>
    <xdr:to>
      <xdr:col>77</xdr:col>
      <xdr:colOff>95250</xdr:colOff>
      <xdr:row>41</xdr:row>
      <xdr:rowOff>35306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129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45483</xdr:rowOff>
    </xdr:from>
    <xdr:ext cx="7366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1016</xdr:rowOff>
    </xdr:from>
    <xdr:to>
      <xdr:col>72</xdr:col>
      <xdr:colOff>203200</xdr:colOff>
      <xdr:row>44</xdr:row>
      <xdr:rowOff>39624</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4401800" y="75448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39624</xdr:rowOff>
    </xdr:from>
    <xdr:to>
      <xdr:col>68</xdr:col>
      <xdr:colOff>152400</xdr:colOff>
      <xdr:row>44</xdr:row>
      <xdr:rowOff>136144</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3512800" y="75834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131318</xdr:rowOff>
    </xdr:from>
    <xdr:to>
      <xdr:col>81</xdr:col>
      <xdr:colOff>95250</xdr:colOff>
      <xdr:row>44</xdr:row>
      <xdr:rowOff>61468</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967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27195</xdr:rowOff>
    </xdr:from>
    <xdr:ext cx="762000" cy="259045"/>
    <xdr:sp macro="" textlink="">
      <xdr:nvSpPr>
        <xdr:cNvPr id="404" name="公債費負担の状況該当値テキスト">
          <a:extLst>
            <a:ext uri="{FF2B5EF4-FFF2-40B4-BE49-F238E27FC236}">
              <a16:creationId xmlns:a16="http://schemas.microsoft.com/office/drawing/2014/main" xmlns="" id="{00000000-0008-0000-0300-000094010000}"/>
            </a:ext>
          </a:extLst>
        </xdr:cNvPr>
        <xdr:cNvSpPr txBox="1"/>
      </xdr:nvSpPr>
      <xdr:spPr>
        <a:xfrm>
          <a:off x="17106900" y="739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83058</xdr:rowOff>
    </xdr:from>
    <xdr:to>
      <xdr:col>77</xdr:col>
      <xdr:colOff>95250</xdr:colOff>
      <xdr:row>44</xdr:row>
      <xdr:rowOff>13208</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129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169435</xdr:rowOff>
    </xdr:from>
    <xdr:ext cx="7366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798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121666</xdr:rowOff>
    </xdr:from>
    <xdr:to>
      <xdr:col>73</xdr:col>
      <xdr:colOff>44450</xdr:colOff>
      <xdr:row>44</xdr:row>
      <xdr:rowOff>51816</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5240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36593</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909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160274</xdr:rowOff>
    </xdr:from>
    <xdr:to>
      <xdr:col>68</xdr:col>
      <xdr:colOff>203200</xdr:colOff>
      <xdr:row>44</xdr:row>
      <xdr:rowOff>90424</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75201</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85344</xdr:rowOff>
    </xdr:from>
    <xdr:to>
      <xdr:col>64</xdr:col>
      <xdr:colOff>152400</xdr:colOff>
      <xdr:row>45</xdr:row>
      <xdr:rowOff>15494</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34620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271</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131800" y="771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類似団体平均を大きく上回っている要因として、下水道事業における公営企業債等の償還に係る一般会計からの繰出金が考えられる。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市は他団体と比べて面積も広く、下水道の敷設に多額の費用を要することから、財源確保のためにも多額の地方債を発行している。財政負担の平準化のためにも、資本費平準化債を活用するとともに、下水道使用料の安定確保や下水道接続率の向上を図ることで自主財源を確保し、基準外繰出金の減少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xmlns=""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4" name="将来負担の状況最小値テキスト">
          <a:extLst>
            <a:ext uri="{FF2B5EF4-FFF2-40B4-BE49-F238E27FC236}">
              <a16:creationId xmlns:a16="http://schemas.microsoft.com/office/drawing/2014/main" xmlns="" id="{00000000-0008-0000-0300-0000BC010000}"/>
            </a:ext>
          </a:extLst>
        </xdr:cNvPr>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xmlns=""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103112</xdr:rowOff>
    </xdr:from>
    <xdr:to>
      <xdr:col>81</xdr:col>
      <xdr:colOff>44450</xdr:colOff>
      <xdr:row>21</xdr:row>
      <xdr:rowOff>142180</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6179800" y="3703562"/>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141773</xdr:rowOff>
    </xdr:from>
    <xdr:ext cx="762000" cy="259045"/>
    <xdr:sp macro="" textlink="">
      <xdr:nvSpPr>
        <xdr:cNvPr id="449" name="将来負担の状況平均値テキスト">
          <a:extLst>
            <a:ext uri="{FF2B5EF4-FFF2-40B4-BE49-F238E27FC236}">
              <a16:creationId xmlns:a16="http://schemas.microsoft.com/office/drawing/2014/main" xmlns="" id="{00000000-0008-0000-0300-0000C1010000}"/>
            </a:ext>
          </a:extLst>
        </xdr:cNvPr>
        <xdr:cNvSpPr txBox="1"/>
      </xdr:nvSpPr>
      <xdr:spPr>
        <a:xfrm>
          <a:off x="17106900" y="23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97367</xdr:rowOff>
    </xdr:from>
    <xdr:to>
      <xdr:col>77</xdr:col>
      <xdr:colOff>44450</xdr:colOff>
      <xdr:row>21</xdr:row>
      <xdr:rowOff>103112</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a:off x="15290800" y="369781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51405</xdr:rowOff>
    </xdr:from>
    <xdr:to>
      <xdr:col>72</xdr:col>
      <xdr:colOff>203200</xdr:colOff>
      <xdr:row>21</xdr:row>
      <xdr:rowOff>97367</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a:off x="14401800" y="365185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6592</xdr:rowOff>
    </xdr:from>
    <xdr:to>
      <xdr:col>68</xdr:col>
      <xdr:colOff>152400</xdr:colOff>
      <xdr:row>21</xdr:row>
      <xdr:rowOff>51405</xdr:rowOff>
    </xdr:to>
    <xdr:cxnSp macro="">
      <xdr:nvCxnSpPr>
        <xdr:cNvPr id="457" name="直線コネクタ 456">
          <a:extLst>
            <a:ext uri="{FF2B5EF4-FFF2-40B4-BE49-F238E27FC236}">
              <a16:creationId xmlns:a16="http://schemas.microsoft.com/office/drawing/2014/main" xmlns="" id="{00000000-0008-0000-0300-0000C9010000}"/>
            </a:ext>
          </a:extLst>
        </xdr:cNvPr>
        <xdr:cNvCxnSpPr/>
      </xdr:nvCxnSpPr>
      <xdr:spPr>
        <a:xfrm>
          <a:off x="13512800" y="3607042"/>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79120</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131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91380</xdr:rowOff>
    </xdr:from>
    <xdr:to>
      <xdr:col>81</xdr:col>
      <xdr:colOff>95250</xdr:colOff>
      <xdr:row>22</xdr:row>
      <xdr:rowOff>21530</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6967200" y="36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63457</xdr:rowOff>
    </xdr:from>
    <xdr:ext cx="762000" cy="259045"/>
    <xdr:sp macro="" textlink="">
      <xdr:nvSpPr>
        <xdr:cNvPr id="468" name="将来負担の状況該当値テキスト">
          <a:extLst>
            <a:ext uri="{FF2B5EF4-FFF2-40B4-BE49-F238E27FC236}">
              <a16:creationId xmlns:a16="http://schemas.microsoft.com/office/drawing/2014/main" xmlns="" id="{00000000-0008-0000-0300-0000D4010000}"/>
            </a:ext>
          </a:extLst>
        </xdr:cNvPr>
        <xdr:cNvSpPr txBox="1"/>
      </xdr:nvSpPr>
      <xdr:spPr>
        <a:xfrm>
          <a:off x="17106900" y="366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52312</xdr:rowOff>
    </xdr:from>
    <xdr:to>
      <xdr:col>77</xdr:col>
      <xdr:colOff>95250</xdr:colOff>
      <xdr:row>21</xdr:row>
      <xdr:rowOff>153912</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6129000" y="36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138689</xdr:rowOff>
    </xdr:from>
    <xdr:ext cx="7366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5798800" y="373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46567</xdr:rowOff>
    </xdr:from>
    <xdr:to>
      <xdr:col>73</xdr:col>
      <xdr:colOff>44450</xdr:colOff>
      <xdr:row>21</xdr:row>
      <xdr:rowOff>148167</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5240000" y="36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132944</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4909800" y="373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605</xdr:rowOff>
    </xdr:from>
    <xdr:to>
      <xdr:col>68</xdr:col>
      <xdr:colOff>203200</xdr:colOff>
      <xdr:row>21</xdr:row>
      <xdr:rowOff>102205</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4351000" y="3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86982</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4020800" y="368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127242</xdr:rowOff>
    </xdr:from>
    <xdr:to>
      <xdr:col>64</xdr:col>
      <xdr:colOff>152400</xdr:colOff>
      <xdr:row>21</xdr:row>
      <xdr:rowOff>57392</xdr:rowOff>
    </xdr:to>
    <xdr:sp macro="" textlink="">
      <xdr:nvSpPr>
        <xdr:cNvPr id="475" name="楕円 474">
          <a:extLst>
            <a:ext uri="{FF2B5EF4-FFF2-40B4-BE49-F238E27FC236}">
              <a16:creationId xmlns:a16="http://schemas.microsoft.com/office/drawing/2014/main" xmlns="" id="{00000000-0008-0000-0300-0000DB010000}"/>
            </a:ext>
          </a:extLst>
        </xdr:cNvPr>
        <xdr:cNvSpPr/>
      </xdr:nvSpPr>
      <xdr:spPr>
        <a:xfrm>
          <a:off x="13462000" y="35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42169</xdr:rowOff>
    </xdr:from>
    <xdr:ext cx="762000" cy="259045"/>
    <xdr:sp macro="" textlink="">
      <xdr:nvSpPr>
        <xdr:cNvPr id="476" name="テキスト ボックス 475">
          <a:extLst>
            <a:ext uri="{FF2B5EF4-FFF2-40B4-BE49-F238E27FC236}">
              <a16:creationId xmlns:a16="http://schemas.microsoft.com/office/drawing/2014/main" xmlns="" id="{00000000-0008-0000-0300-0000DC010000}"/>
            </a:ext>
          </a:extLst>
        </xdr:cNvPr>
        <xdr:cNvSpPr txBox="1"/>
      </xdr:nvSpPr>
      <xdr:spPr>
        <a:xfrm>
          <a:off x="13131800" y="364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59,239
58,922
1,174.26
36,088,689
34,601,402
1,409,896
21,608,530
34,400,019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人件費にかかる経常収支比率は、類似団体平均と比べて低い水準にある。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今後も「職員定員適正化計画」に基づき、職員数の適正化を進めて、人件費の抑制を図る。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200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184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物件費にかかる経常収支比率は、前年度比０．６ポイント改善したが、類似団体平均と比較すると依然として高い水準にある。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今後も、指定管理制度の導入による人件費から物件費への経費の移行や労務単価の上昇による業務委託の増加が見込まれるため、引き続き、全般的な経常経費の削減と物件費の抑制を図る。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60706</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29204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131589</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531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60706</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966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51562</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938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17</xdr:row>
      <xdr:rowOff>24130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865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98569</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8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96283</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類似団体よりも３．７ポイント下回っているが、生活保護費の増加や医療費助成の拡充などにより比率の上昇傾向にあることから、資格審査等の適正化や各種支援制度の精査を進め、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54</xdr:row>
      <xdr:rowOff>5080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248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53</xdr:row>
      <xdr:rowOff>161290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9248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53</xdr:row>
      <xdr:rowOff>168910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2209800" y="9248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168910</xdr:rowOff>
    </xdr:from>
    <xdr:to>
      <xdr:col>11</xdr:col>
      <xdr:colOff>9525</xdr:colOff>
      <xdr:row>54</xdr:row>
      <xdr:rowOff>5080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1320800" y="9255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125730</xdr:rowOff>
    </xdr:from>
    <xdr:to>
      <xdr:col>24</xdr:col>
      <xdr:colOff>76200</xdr:colOff>
      <xdr:row>54</xdr:row>
      <xdr:rowOff>55880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34307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12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50817</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118110</xdr:rowOff>
    </xdr:from>
    <xdr:to>
      <xdr:col>11</xdr:col>
      <xdr:colOff>60325</xdr:colOff>
      <xdr:row>54</xdr:row>
      <xdr:rowOff>48260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58437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125730</xdr:rowOff>
    </xdr:from>
    <xdr:to>
      <xdr:col>6</xdr:col>
      <xdr:colOff>171450</xdr:colOff>
      <xdr:row>54</xdr:row>
      <xdr:rowOff>55880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66057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類似団体よりも１１．５ポイント上回っており、繰出金が主な要因と考えられる。中でも下水道事業特別会計への繰出金が影響していることから、財政負担平準化のため資本費平準化債を活用するとともに、下水道使用料の安定確保や下水道接続率の向上を図ることで自主財源を確保し、基準外繰出金の減少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136797</xdr:rowOff>
    </xdr:from>
    <xdr:to>
      <xdr:col>82</xdr:col>
      <xdr:colOff>107950</xdr:colOff>
      <xdr:row>60</xdr:row>
      <xdr:rowOff>162923</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5671800" y="1042379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130266</xdr:rowOff>
    </xdr:from>
    <xdr:to>
      <xdr:col>78</xdr:col>
      <xdr:colOff>69850</xdr:colOff>
      <xdr:row>60</xdr:row>
      <xdr:rowOff>162923</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104172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171087</xdr:rowOff>
    </xdr:from>
    <xdr:to>
      <xdr:col>73</xdr:col>
      <xdr:colOff>180975</xdr:colOff>
      <xdr:row>60</xdr:row>
      <xdr:rowOff>130266</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1028663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125367</xdr:rowOff>
    </xdr:from>
    <xdr:to>
      <xdr:col>69</xdr:col>
      <xdr:colOff>92075</xdr:colOff>
      <xdr:row>59</xdr:row>
      <xdr:rowOff>171087</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102409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85997</xdr:rowOff>
    </xdr:from>
    <xdr:to>
      <xdr:col>82</xdr:col>
      <xdr:colOff>158750</xdr:colOff>
      <xdr:row>61</xdr:row>
      <xdr:rowOff>16147</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103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166024</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10281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112123</xdr:rowOff>
    </xdr:from>
    <xdr:to>
      <xdr:col>78</xdr:col>
      <xdr:colOff>120650</xdr:colOff>
      <xdr:row>61</xdr:row>
      <xdr:rowOff>42273</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1039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27050</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1048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79466</xdr:rowOff>
    </xdr:from>
    <xdr:to>
      <xdr:col>74</xdr:col>
      <xdr:colOff>31750</xdr:colOff>
      <xdr:row>61</xdr:row>
      <xdr:rowOff>9616</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103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165843</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1045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120287</xdr:rowOff>
    </xdr:from>
    <xdr:to>
      <xdr:col>69</xdr:col>
      <xdr:colOff>142875</xdr:colOff>
      <xdr:row>60</xdr:row>
      <xdr:rowOff>50437</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102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35214</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1032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74567</xdr:rowOff>
    </xdr:from>
    <xdr:to>
      <xdr:col>65</xdr:col>
      <xdr:colOff>53975</xdr:colOff>
      <xdr:row>60</xdr:row>
      <xdr:rowOff>4717</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101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160944</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1027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補助費にかかる経常収支比率は、類似団体よりも８．４ポイント下回っている。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要因としては、ごみ処理場及びし尿処理場の運営、消防、教育業務等を行っていた一部事務組合が解散し、市単独事業となっていることがあげられる。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165862</xdr:rowOff>
    </xdr:from>
    <xdr:to>
      <xdr:col>82</xdr:col>
      <xdr:colOff>107950</xdr:colOff>
      <xdr:row>33</xdr:row>
      <xdr:rowOff>170434</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5671800" y="58237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128287</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165862</xdr:rowOff>
    </xdr:from>
    <xdr:to>
      <xdr:col>78</xdr:col>
      <xdr:colOff>69850</xdr:colOff>
      <xdr:row>33</xdr:row>
      <xdr:rowOff>170434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4782800" y="58237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165862</xdr:rowOff>
    </xdr:from>
    <xdr:to>
      <xdr:col>73</xdr:col>
      <xdr:colOff>180975</xdr:colOff>
      <xdr:row>33</xdr:row>
      <xdr:rowOff>170434</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58237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165862</xdr:rowOff>
    </xdr:from>
    <xdr:to>
      <xdr:col>69</xdr:col>
      <xdr:colOff>92075</xdr:colOff>
      <xdr:row>33</xdr:row>
      <xdr:rowOff>170434</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3004800" y="58237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16273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115062</xdr:rowOff>
    </xdr:from>
    <xdr:to>
      <xdr:col>82</xdr:col>
      <xdr:colOff>158750</xdr:colOff>
      <xdr:row>34</xdr:row>
      <xdr:rowOff>45212</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23639</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115062</xdr:rowOff>
    </xdr:from>
    <xdr:to>
      <xdr:col>74</xdr:col>
      <xdr:colOff>31750</xdr:colOff>
      <xdr:row>34</xdr:row>
      <xdr:rowOff>45212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55389</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119634</xdr:rowOff>
    </xdr:from>
    <xdr:to>
      <xdr:col>69</xdr:col>
      <xdr:colOff>142875</xdr:colOff>
      <xdr:row>34</xdr:row>
      <xdr:rowOff>49784</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59961</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115062</xdr:rowOff>
    </xdr:from>
    <xdr:to>
      <xdr:col>65</xdr:col>
      <xdr:colOff>53975</xdr:colOff>
      <xdr:row>34</xdr:row>
      <xdr:rowOff>45212</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55389</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公債費にかかる経常収支比率は、類似団体平均よりも１．９ポイント下回っている。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大型事業が重なったことで地方債発行額が増え、地方債残高が増加傾向にあるが、今後はこれまでのように償還額以下での地方債発行に努め、地方債残高の減少を図るとともに、交付税措置のある有利な地方債を活用す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a:extLst>
            <a:ext uri="{FF2B5EF4-FFF2-40B4-BE49-F238E27FC236}">
              <a16:creationId xmlns:a16="http://schemas.microsoft.com/office/drawing/2014/main" xmlns="" id="{00000000-0008-0000-0400-00006E010000}"/>
            </a:ext>
          </a:extLst>
        </xdr:cNvPr>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xmlns=""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162923</xdr:rowOff>
    </xdr:from>
    <xdr:to>
      <xdr:col>24</xdr:col>
      <xdr:colOff>25400</xdr:colOff>
      <xdr:row>76</xdr:row>
      <xdr:rowOff>162923</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3987800" y="131931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a:extLst>
            <a:ext uri="{FF2B5EF4-FFF2-40B4-BE49-F238E27FC236}">
              <a16:creationId xmlns:a16="http://schemas.microsoft.com/office/drawing/2014/main" xmlns="" id="{00000000-0008-0000-0400-000073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162923</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3098800" y="1318006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136798</xdr:rowOff>
    </xdr:from>
    <xdr:to>
      <xdr:col>15</xdr:col>
      <xdr:colOff>98425</xdr:colOff>
      <xdr:row>76</xdr:row>
      <xdr:rowOff>149861</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2209800" y="131669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136798</xdr:rowOff>
    </xdr:from>
    <xdr:to>
      <xdr:col>11</xdr:col>
      <xdr:colOff>9525</xdr:colOff>
      <xdr:row>77</xdr:row>
      <xdr:rowOff>63319</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flipV="1">
          <a:off x="1320800" y="13166998"/>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112123</xdr:rowOff>
    </xdr:from>
    <xdr:to>
      <xdr:col>24</xdr:col>
      <xdr:colOff>76200</xdr:colOff>
      <xdr:row>77</xdr:row>
      <xdr:rowOff>42273</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47752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128650</xdr:rowOff>
    </xdr:from>
    <xdr:ext cx="762000" cy="259045"/>
    <xdr:sp macro="" textlink="">
      <xdr:nvSpPr>
        <xdr:cNvPr id="390" name="公債費該当値テキスト">
          <a:extLst>
            <a:ext uri="{FF2B5EF4-FFF2-40B4-BE49-F238E27FC236}">
              <a16:creationId xmlns:a16="http://schemas.microsoft.com/office/drawing/2014/main" xmlns="" id="{00000000-0008-0000-0400-000086010000}"/>
            </a:ext>
          </a:extLst>
        </xdr:cNvPr>
        <xdr:cNvSpPr txBox="1"/>
      </xdr:nvSpPr>
      <xdr:spPr>
        <a:xfrm>
          <a:off x="4914900" y="1298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112123</xdr:rowOff>
    </xdr:from>
    <xdr:to>
      <xdr:col>20</xdr:col>
      <xdr:colOff>38100</xdr:colOff>
      <xdr:row>77</xdr:row>
      <xdr:rowOff>42273</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937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52450</xdr:rowOff>
    </xdr:from>
    <xdr:ext cx="7366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606800" y="1291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85998</xdr:rowOff>
    </xdr:from>
    <xdr:to>
      <xdr:col>11</xdr:col>
      <xdr:colOff>60325</xdr:colOff>
      <xdr:row>77</xdr:row>
      <xdr:rowOff>16148</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2159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26324</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828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12519</xdr:rowOff>
    </xdr:from>
    <xdr:to>
      <xdr:col>6</xdr:col>
      <xdr:colOff>171450</xdr:colOff>
      <xdr:row>77</xdr:row>
      <xdr:rowOff>114119</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1270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124296</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939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公債費以外の経常収支比率は、類似団体よりも０．３ポイント上回っているが、前年度比１．２ポイント改善した。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今後もその他の経費（特別会計繰出金）の減少に努め、引き続き全般的な経常経費の削減を図る。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77</xdr:row>
      <xdr:rowOff>120142</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5671800" y="132669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120142</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4782800" y="13276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74422</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31709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140715</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3004800" y="130977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158005</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69342</xdr:rowOff>
    </xdr:from>
    <xdr:to>
      <xdr:col>78</xdr:col>
      <xdr:colOff>120650</xdr:colOff>
      <xdr:row>77</xdr:row>
      <xdr:rowOff>170942</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103140</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96509</xdr:rowOff>
    </xdr:from>
    <xdr:to>
      <xdr:col>29</xdr:col>
      <xdr:colOff>127000</xdr:colOff>
      <xdr:row>15</xdr:row>
      <xdr:rowOff>108870</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715884"/>
          <a:ext cx="647700" cy="12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108870</xdr:rowOff>
    </xdr:from>
    <xdr:to>
      <xdr:col>26</xdr:col>
      <xdr:colOff>50800</xdr:colOff>
      <xdr:row>15</xdr:row>
      <xdr:rowOff>141592</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728245"/>
          <a:ext cx="698500" cy="32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141592</xdr:rowOff>
    </xdr:from>
    <xdr:to>
      <xdr:col>22</xdr:col>
      <xdr:colOff>114300</xdr:colOff>
      <xdr:row>16</xdr:row>
      <xdr:rowOff>39865</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760967"/>
          <a:ext cx="698500" cy="6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39865</xdr:rowOff>
    </xdr:from>
    <xdr:to>
      <xdr:col>18</xdr:col>
      <xdr:colOff>177800</xdr:colOff>
      <xdr:row>16</xdr:row>
      <xdr:rowOff>77470</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830690"/>
          <a:ext cx="698500" cy="37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45709</xdr:rowOff>
    </xdr:from>
    <xdr:to>
      <xdr:col>29</xdr:col>
      <xdr:colOff>177800</xdr:colOff>
      <xdr:row>15</xdr:row>
      <xdr:rowOff>147309</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665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62236</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51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58070</xdr:rowOff>
    </xdr:from>
    <xdr:to>
      <xdr:col>26</xdr:col>
      <xdr:colOff>101600</xdr:colOff>
      <xdr:row>15</xdr:row>
      <xdr:rowOff>159670</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67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169847</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44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90792</xdr:rowOff>
    </xdr:from>
    <xdr:to>
      <xdr:col>22</xdr:col>
      <xdr:colOff>165100</xdr:colOff>
      <xdr:row>16</xdr:row>
      <xdr:rowOff>20942</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71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31119</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47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160515</xdr:rowOff>
    </xdr:from>
    <xdr:to>
      <xdr:col>19</xdr:col>
      <xdr:colOff>38100</xdr:colOff>
      <xdr:row>16</xdr:row>
      <xdr:rowOff>90665</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779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100842</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54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26670</xdr:rowOff>
    </xdr:from>
    <xdr:to>
      <xdr:col>15</xdr:col>
      <xdr:colOff>101600</xdr:colOff>
      <xdr:row>16</xdr:row>
      <xdr:rowOff>128270</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81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138447</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58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285191</xdr:rowOff>
    </xdr:from>
    <xdr:to>
      <xdr:col>29</xdr:col>
      <xdr:colOff>127000</xdr:colOff>
      <xdr:row>35</xdr:row>
      <xdr:rowOff>30600</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5003800" y="6552641"/>
          <a:ext cx="647700" cy="88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43545</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9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316989</xdr:rowOff>
    </xdr:from>
    <xdr:to>
      <xdr:col>26</xdr:col>
      <xdr:colOff>50800</xdr:colOff>
      <xdr:row>35</xdr:row>
      <xdr:rowOff>30600</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6584439"/>
          <a:ext cx="698500" cy="56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316989</xdr:rowOff>
    </xdr:from>
    <xdr:to>
      <xdr:col>22</xdr:col>
      <xdr:colOff>114300</xdr:colOff>
      <xdr:row>35</xdr:row>
      <xdr:rowOff>52248</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3606800" y="6584439"/>
          <a:ext cx="698500" cy="78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293421</xdr:rowOff>
    </xdr:from>
    <xdr:to>
      <xdr:col>18</xdr:col>
      <xdr:colOff>177800</xdr:colOff>
      <xdr:row>35</xdr:row>
      <xdr:rowOff>52248</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6560871"/>
          <a:ext cx="698500" cy="10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234391</xdr:rowOff>
    </xdr:from>
    <xdr:to>
      <xdr:col>29</xdr:col>
      <xdr:colOff>177800</xdr:colOff>
      <xdr:row>34</xdr:row>
      <xdr:rowOff>335991</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6501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79468</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34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322700</xdr:rowOff>
    </xdr:from>
    <xdr:to>
      <xdr:col>26</xdr:col>
      <xdr:colOff>101600</xdr:colOff>
      <xdr:row>35</xdr:row>
      <xdr:rowOff>81400</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6590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91576</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6359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266189</xdr:rowOff>
    </xdr:from>
    <xdr:to>
      <xdr:col>22</xdr:col>
      <xdr:colOff>165100</xdr:colOff>
      <xdr:row>35</xdr:row>
      <xdr:rowOff>24889</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653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35067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630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1448</xdr:rowOff>
    </xdr:from>
    <xdr:to>
      <xdr:col>19</xdr:col>
      <xdr:colOff>38100</xdr:colOff>
      <xdr:row>35</xdr:row>
      <xdr:rowOff>103048</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6611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113225</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638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242621</xdr:rowOff>
    </xdr:from>
    <xdr:to>
      <xdr:col>15</xdr:col>
      <xdr:colOff>101600</xdr:colOff>
      <xdr:row>35</xdr:row>
      <xdr:rowOff>1321</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6510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11498</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627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59,239
58,922
1,174.26
36,088,689
34,601,402
1,409,896
21,608,530
34,400,019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100903</xdr:rowOff>
    </xdr:from>
    <xdr:to>
      <xdr:col>24</xdr:col>
      <xdr:colOff>63500</xdr:colOff>
      <xdr:row>34</xdr:row>
      <xdr:rowOff>114423</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5930203"/>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114423</xdr:rowOff>
    </xdr:from>
    <xdr:to>
      <xdr:col>19</xdr:col>
      <xdr:colOff>177800</xdr:colOff>
      <xdr:row>34</xdr:row>
      <xdr:rowOff>166234</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5943723"/>
          <a:ext cx="889000" cy="5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166234</xdr:rowOff>
    </xdr:from>
    <xdr:to>
      <xdr:col>15</xdr:col>
      <xdr:colOff>50800</xdr:colOff>
      <xdr:row>35</xdr:row>
      <xdr:rowOff>39116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5995534"/>
          <a:ext cx="8890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39116</xdr:rowOff>
    </xdr:from>
    <xdr:to>
      <xdr:col>10</xdr:col>
      <xdr:colOff>114300</xdr:colOff>
      <xdr:row>35</xdr:row>
      <xdr:rowOff>49468</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039866"/>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127759</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50103</xdr:rowOff>
    </xdr:from>
    <xdr:to>
      <xdr:col>24</xdr:col>
      <xdr:colOff>114300</xdr:colOff>
      <xdr:row>34</xdr:row>
      <xdr:rowOff>151703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87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72980</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7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63623</xdr:rowOff>
    </xdr:from>
    <xdr:to>
      <xdr:col>20</xdr:col>
      <xdr:colOff>38100</xdr:colOff>
      <xdr:row>34</xdr:row>
      <xdr:rowOff>165223</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89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10300</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66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115434</xdr:rowOff>
    </xdr:from>
    <xdr:to>
      <xdr:col>15</xdr:col>
      <xdr:colOff>101600</xdr:colOff>
      <xdr:row>35</xdr:row>
      <xdr:rowOff>45584</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94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62111</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71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159766</xdr:rowOff>
    </xdr:from>
    <xdr:to>
      <xdr:col>10</xdr:col>
      <xdr:colOff>165100</xdr:colOff>
      <xdr:row>35</xdr:row>
      <xdr:rowOff>89916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106443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7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170118</xdr:rowOff>
    </xdr:from>
    <xdr:to>
      <xdr:col>6</xdr:col>
      <xdr:colOff>38100</xdr:colOff>
      <xdr:row>35</xdr:row>
      <xdr:rowOff>100268</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599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116795</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77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144484</xdr:rowOff>
    </xdr:from>
    <xdr:to>
      <xdr:col>24</xdr:col>
      <xdr:colOff>63500</xdr:colOff>
      <xdr:row>55</xdr:row>
      <xdr:rowOff>35132</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3797300" y="9402784"/>
          <a:ext cx="838200" cy="6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75328</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67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144484</xdr:rowOff>
    </xdr:from>
    <xdr:to>
      <xdr:col>19</xdr:col>
      <xdr:colOff>177800</xdr:colOff>
      <xdr:row>54</xdr:row>
      <xdr:rowOff>161303</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402784"/>
          <a:ext cx="8890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92587</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161303</xdr:rowOff>
    </xdr:from>
    <xdr:to>
      <xdr:col>15</xdr:col>
      <xdr:colOff>50800</xdr:colOff>
      <xdr:row>55</xdr:row>
      <xdr:rowOff>61258</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419603"/>
          <a:ext cx="889000" cy="7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118076</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61258</xdr:rowOff>
    </xdr:from>
    <xdr:to>
      <xdr:col>10</xdr:col>
      <xdr:colOff>114300</xdr:colOff>
      <xdr:row>55</xdr:row>
      <xdr:rowOff>109475</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9491008"/>
          <a:ext cx="889000" cy="4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148300</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116901</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7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155782</xdr:rowOff>
    </xdr:from>
    <xdr:to>
      <xdr:col>24</xdr:col>
      <xdr:colOff>114300</xdr:colOff>
      <xdr:row>55</xdr:row>
      <xdr:rowOff>85932</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4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7209</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26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93684</xdr:rowOff>
    </xdr:from>
    <xdr:to>
      <xdr:col>20</xdr:col>
      <xdr:colOff>38100</xdr:colOff>
      <xdr:row>55</xdr:row>
      <xdr:rowOff>23834</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3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40361</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12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110503</xdr:rowOff>
    </xdr:from>
    <xdr:to>
      <xdr:col>15</xdr:col>
      <xdr:colOff>101600</xdr:colOff>
      <xdr:row>55</xdr:row>
      <xdr:rowOff>40653</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3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57180</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14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10458</xdr:rowOff>
    </xdr:from>
    <xdr:to>
      <xdr:col>10</xdr:col>
      <xdr:colOff>165100</xdr:colOff>
      <xdr:row>55</xdr:row>
      <xdr:rowOff>112058</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4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128585</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21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58675</xdr:rowOff>
    </xdr:from>
    <xdr:to>
      <xdr:col>6</xdr:col>
      <xdr:colOff>38100</xdr:colOff>
      <xdr:row>55</xdr:row>
      <xdr:rowOff>160275</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4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5352</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166713</xdr:rowOff>
    </xdr:from>
    <xdr:to>
      <xdr:col>24</xdr:col>
      <xdr:colOff>62865</xdr:colOff>
      <xdr:row>79</xdr:row>
      <xdr:rowOff>24295</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511113"/>
          <a:ext cx="1270" cy="105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28122</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72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24295</xdr:rowOff>
    </xdr:from>
    <xdr:to>
      <xdr:col>24</xdr:col>
      <xdr:colOff>152400</xdr:colOff>
      <xdr:row>79</xdr:row>
      <xdr:rowOff>24295</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6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113390</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228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166713</xdr:rowOff>
    </xdr:from>
    <xdr:to>
      <xdr:col>24</xdr:col>
      <xdr:colOff>152400</xdr:colOff>
      <xdr:row>72</xdr:row>
      <xdr:rowOff>166713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51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46736</xdr:rowOff>
    </xdr:from>
    <xdr:to>
      <xdr:col>24</xdr:col>
      <xdr:colOff>63500</xdr:colOff>
      <xdr:row>75</xdr:row>
      <xdr:rowOff>90094</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3797300" y="12734036"/>
          <a:ext cx="838200" cy="2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86225</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28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107798</xdr:rowOff>
    </xdr:from>
    <xdr:to>
      <xdr:col>24</xdr:col>
      <xdr:colOff>114300</xdr:colOff>
      <xdr:row>78</xdr:row>
      <xdr:rowOff>37948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96951</xdr:rowOff>
    </xdr:from>
    <xdr:to>
      <xdr:col>19</xdr:col>
      <xdr:colOff>177800</xdr:colOff>
      <xdr:row>74</xdr:row>
      <xdr:rowOff>46736</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908300" y="12269901"/>
          <a:ext cx="889000" cy="4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70459</xdr:rowOff>
    </xdr:from>
    <xdr:to>
      <xdr:col>20</xdr:col>
      <xdr:colOff>38100</xdr:colOff>
      <xdr:row>78</xdr:row>
      <xdr:rowOff>609</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163186</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96951</xdr:rowOff>
    </xdr:from>
    <xdr:to>
      <xdr:col>15</xdr:col>
      <xdr:colOff>50800</xdr:colOff>
      <xdr:row>74</xdr:row>
      <xdr:rowOff>60871</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2019300" y="12269901"/>
          <a:ext cx="889000" cy="4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31674</xdr:rowOff>
    </xdr:from>
    <xdr:to>
      <xdr:col>15</xdr:col>
      <xdr:colOff>101600</xdr:colOff>
      <xdr:row>77</xdr:row>
      <xdr:rowOff>133274</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124401</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60871</xdr:rowOff>
    </xdr:from>
    <xdr:to>
      <xdr:col>10</xdr:col>
      <xdr:colOff>114300</xdr:colOff>
      <xdr:row>75</xdr:row>
      <xdr:rowOff>44717</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flipV="1">
          <a:off x="1130300" y="12748171"/>
          <a:ext cx="889000" cy="15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80251</xdr:rowOff>
    </xdr:from>
    <xdr:to>
      <xdr:col>10</xdr:col>
      <xdr:colOff>165100</xdr:colOff>
      <xdr:row>78</xdr:row>
      <xdr:rowOff>10401</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1528</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123113</xdr:rowOff>
    </xdr:from>
    <xdr:to>
      <xdr:col>6</xdr:col>
      <xdr:colOff>38100</xdr:colOff>
      <xdr:row>78</xdr:row>
      <xdr:rowOff>53263</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44390</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4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39294</xdr:rowOff>
    </xdr:from>
    <xdr:to>
      <xdr:col>24</xdr:col>
      <xdr:colOff>114300</xdr:colOff>
      <xdr:row>75</xdr:row>
      <xdr:rowOff>140894</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28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62171</xdr:rowOff>
    </xdr:from>
    <xdr:ext cx="534377"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274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167386</xdr:rowOff>
    </xdr:from>
    <xdr:to>
      <xdr:col>20</xdr:col>
      <xdr:colOff>38100</xdr:colOff>
      <xdr:row>74</xdr:row>
      <xdr:rowOff>97536</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26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114063</xdr:rowOff>
    </xdr:from>
    <xdr:ext cx="534377"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30111" y="124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46151</xdr:rowOff>
    </xdr:from>
    <xdr:to>
      <xdr:col>15</xdr:col>
      <xdr:colOff>101600</xdr:colOff>
      <xdr:row>71</xdr:row>
      <xdr:rowOff>147751</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22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164278</xdr:rowOff>
    </xdr:from>
    <xdr:ext cx="534377"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41111" y="1199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10071</xdr:rowOff>
    </xdr:from>
    <xdr:to>
      <xdr:col>10</xdr:col>
      <xdr:colOff>165100</xdr:colOff>
      <xdr:row>74</xdr:row>
      <xdr:rowOff>111671</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26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128198</xdr:rowOff>
    </xdr:from>
    <xdr:ext cx="534377"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52111" y="1247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165367</xdr:rowOff>
    </xdr:from>
    <xdr:to>
      <xdr:col>6</xdr:col>
      <xdr:colOff>38100</xdr:colOff>
      <xdr:row>75</xdr:row>
      <xdr:rowOff>95517</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28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112044</xdr:rowOff>
    </xdr:from>
    <xdr:ext cx="534377"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63111" y="1262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156629</xdr:rowOff>
    </xdr:from>
    <xdr:to>
      <xdr:col>24</xdr:col>
      <xdr:colOff>63500</xdr:colOff>
      <xdr:row>98</xdr:row>
      <xdr:rowOff>47383</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6787279"/>
          <a:ext cx="838200" cy="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47383</xdr:rowOff>
    </xdr:from>
    <xdr:to>
      <xdr:col>19</xdr:col>
      <xdr:colOff>177800</xdr:colOff>
      <xdr:row>98</xdr:row>
      <xdr:rowOff>75552</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6849483"/>
          <a:ext cx="889000" cy="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75552</xdr:rowOff>
    </xdr:from>
    <xdr:to>
      <xdr:col>15</xdr:col>
      <xdr:colOff>50800</xdr:colOff>
      <xdr:row>98</xdr:row>
      <xdr:rowOff>100991</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877652"/>
          <a:ext cx="889000" cy="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100991</xdr:rowOff>
    </xdr:from>
    <xdr:to>
      <xdr:col>10</xdr:col>
      <xdr:colOff>114300</xdr:colOff>
      <xdr:row>98</xdr:row>
      <xdr:rowOff>153327</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1130300" y="16903091"/>
          <a:ext cx="889000" cy="5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105829</xdr:rowOff>
    </xdr:from>
    <xdr:to>
      <xdr:col>24</xdr:col>
      <xdr:colOff>114300</xdr:colOff>
      <xdr:row>98</xdr:row>
      <xdr:rowOff>35979</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67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84256</xdr:rowOff>
    </xdr:from>
    <xdr:ext cx="534377"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7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168033</xdr:rowOff>
    </xdr:from>
    <xdr:to>
      <xdr:col>20</xdr:col>
      <xdr:colOff>38100</xdr:colOff>
      <xdr:row>98</xdr:row>
      <xdr:rowOff>98183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7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89310</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530111" y="1689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24752</xdr:rowOff>
    </xdr:from>
    <xdr:to>
      <xdr:col>15</xdr:col>
      <xdr:colOff>101600</xdr:colOff>
      <xdr:row>98</xdr:row>
      <xdr:rowOff>126352</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8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117479</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41111" y="1691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50191</xdr:rowOff>
    </xdr:from>
    <xdr:to>
      <xdr:col>10</xdr:col>
      <xdr:colOff>165100</xdr:colOff>
      <xdr:row>98</xdr:row>
      <xdr:rowOff>151791</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8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142918</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52111" y="169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102527</xdr:rowOff>
    </xdr:from>
    <xdr:to>
      <xdr:col>6</xdr:col>
      <xdr:colOff>38100</xdr:colOff>
      <xdr:row>99</xdr:row>
      <xdr:rowOff>32677</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23804</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63111" y="1699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98247</xdr:rowOff>
    </xdr:from>
    <xdr:to>
      <xdr:col>55</xdr:col>
      <xdr:colOff>0</xdr:colOff>
      <xdr:row>36</xdr:row>
      <xdr:rowOff>129477</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9639300" y="6270447"/>
          <a:ext cx="838200" cy="3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111328</xdr:rowOff>
    </xdr:from>
    <xdr:to>
      <xdr:col>50</xdr:col>
      <xdr:colOff>114300</xdr:colOff>
      <xdr:row>36</xdr:row>
      <xdr:rowOff>129477</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8750300" y="6283528"/>
          <a:ext cx="889000" cy="1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17818</xdr:rowOff>
    </xdr:from>
    <xdr:to>
      <xdr:col>45</xdr:col>
      <xdr:colOff>177800</xdr:colOff>
      <xdr:row>36</xdr:row>
      <xdr:rowOff>111328</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a:off x="7861300" y="6190018"/>
          <a:ext cx="889000" cy="9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17818</xdr:rowOff>
    </xdr:from>
    <xdr:to>
      <xdr:col>41</xdr:col>
      <xdr:colOff>50800</xdr:colOff>
      <xdr:row>36</xdr:row>
      <xdr:rowOff>153950</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flipV="1">
          <a:off x="6972300" y="6190018"/>
          <a:ext cx="889000" cy="13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169232</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94111" y="58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164838</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05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47447</xdr:rowOff>
    </xdr:from>
    <xdr:to>
      <xdr:col>55</xdr:col>
      <xdr:colOff>50800</xdr:colOff>
      <xdr:row>36</xdr:row>
      <xdr:rowOff>149047</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621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25874</xdr:rowOff>
    </xdr:from>
    <xdr:ext cx="534377"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61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78677</xdr:rowOff>
    </xdr:from>
    <xdr:to>
      <xdr:col>50</xdr:col>
      <xdr:colOff>165100</xdr:colOff>
      <xdr:row>37</xdr:row>
      <xdr:rowOff>8827</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625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171404</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72111" y="63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60528</xdr:rowOff>
    </xdr:from>
    <xdr:to>
      <xdr:col>46</xdr:col>
      <xdr:colOff>38100</xdr:colOff>
      <xdr:row>36</xdr:row>
      <xdr:rowOff>162128</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2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153255</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83111" y="63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138468</xdr:rowOff>
    </xdr:from>
    <xdr:to>
      <xdr:col>41</xdr:col>
      <xdr:colOff>101600</xdr:colOff>
      <xdr:row>36</xdr:row>
      <xdr:rowOff>68618</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1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59745</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94111" y="62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103150</xdr:rowOff>
    </xdr:from>
    <xdr:to>
      <xdr:col>36</xdr:col>
      <xdr:colOff>165100</xdr:colOff>
      <xdr:row>37</xdr:row>
      <xdr:rowOff>33300</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2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24427</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705111" y="636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xmlns=""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4" name="普通建設事業費最小値テキスト">
          <a:extLst>
            <a:ext uri="{FF2B5EF4-FFF2-40B4-BE49-F238E27FC236}">
              <a16:creationId xmlns:a16="http://schemas.microsoft.com/office/drawing/2014/main" xmlns="" id="{00000000-0008-0000-0600-000058010000}"/>
            </a:ext>
          </a:extLst>
        </xdr:cNvPr>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6" name="普通建設事業費最大値テキスト">
          <a:extLst>
            <a:ext uri="{FF2B5EF4-FFF2-40B4-BE49-F238E27FC236}">
              <a16:creationId xmlns:a16="http://schemas.microsoft.com/office/drawing/2014/main" xmlns="" id="{00000000-0008-0000-0600-00005A010000}"/>
            </a:ext>
          </a:extLst>
        </xdr:cNvPr>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24223</xdr:rowOff>
    </xdr:from>
    <xdr:to>
      <xdr:col>55</xdr:col>
      <xdr:colOff>0</xdr:colOff>
      <xdr:row>55</xdr:row>
      <xdr:rowOff>102598</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9639300" y="9453973"/>
          <a:ext cx="838200" cy="7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9" name="普通建設事業費平均値テキスト">
          <a:extLst>
            <a:ext uri="{FF2B5EF4-FFF2-40B4-BE49-F238E27FC236}">
              <a16:creationId xmlns:a16="http://schemas.microsoft.com/office/drawing/2014/main" xmlns="" id="{00000000-0008-0000-0600-00005D010000}"/>
            </a:ext>
          </a:extLst>
        </xdr:cNvPr>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24223</xdr:rowOff>
    </xdr:from>
    <xdr:to>
      <xdr:col>50</xdr:col>
      <xdr:colOff>114300</xdr:colOff>
      <xdr:row>55</xdr:row>
      <xdr:rowOff>111611</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8750300" y="9453973"/>
          <a:ext cx="889000" cy="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111611</xdr:rowOff>
    </xdr:from>
    <xdr:to>
      <xdr:col>45</xdr:col>
      <xdr:colOff>177800</xdr:colOff>
      <xdr:row>56</xdr:row>
      <xdr:rowOff>34213</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7861300" y="9541361"/>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24046</xdr:rowOff>
    </xdr:from>
    <xdr:to>
      <xdr:col>41</xdr:col>
      <xdr:colOff>50800</xdr:colOff>
      <xdr:row>56</xdr:row>
      <xdr:rowOff>34213</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6972300" y="9625246"/>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51798</xdr:rowOff>
    </xdr:from>
    <xdr:to>
      <xdr:col>55</xdr:col>
      <xdr:colOff>50800</xdr:colOff>
      <xdr:row>55</xdr:row>
      <xdr:rowOff>153398</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10426700" y="94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74675</xdr:rowOff>
    </xdr:from>
    <xdr:ext cx="534377" cy="259045"/>
    <xdr:sp macro="" textlink="">
      <xdr:nvSpPr>
        <xdr:cNvPr id="368" name="普通建設事業費該当値テキスト">
          <a:extLst>
            <a:ext uri="{FF2B5EF4-FFF2-40B4-BE49-F238E27FC236}">
              <a16:creationId xmlns:a16="http://schemas.microsoft.com/office/drawing/2014/main" xmlns="" id="{00000000-0008-0000-0600-000070010000}"/>
            </a:ext>
          </a:extLst>
        </xdr:cNvPr>
        <xdr:cNvSpPr txBox="1"/>
      </xdr:nvSpPr>
      <xdr:spPr>
        <a:xfrm>
          <a:off x="10528300" y="933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144873</xdr:rowOff>
    </xdr:from>
    <xdr:to>
      <xdr:col>50</xdr:col>
      <xdr:colOff>165100</xdr:colOff>
      <xdr:row>55</xdr:row>
      <xdr:rowOff>75023</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9588500" y="94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91550</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372111" y="91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60811</xdr:rowOff>
    </xdr:from>
    <xdr:to>
      <xdr:col>46</xdr:col>
      <xdr:colOff>38100</xdr:colOff>
      <xdr:row>55</xdr:row>
      <xdr:rowOff>162411</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8699500" y="94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7488</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483111" y="926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154863</xdr:rowOff>
    </xdr:from>
    <xdr:to>
      <xdr:col>41</xdr:col>
      <xdr:colOff>101600</xdr:colOff>
      <xdr:row>56</xdr:row>
      <xdr:rowOff>85013</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7810500" y="95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76140</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7594111" y="96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144696</xdr:rowOff>
    </xdr:from>
    <xdr:to>
      <xdr:col>36</xdr:col>
      <xdr:colOff>165100</xdr:colOff>
      <xdr:row>56</xdr:row>
      <xdr:rowOff>74846</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6921500" y="95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65973</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6705111" y="96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24612</xdr:rowOff>
    </xdr:from>
    <xdr:to>
      <xdr:col>55</xdr:col>
      <xdr:colOff>0</xdr:colOff>
      <xdr:row>78</xdr:row>
      <xdr:rowOff>64046</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9639300" y="13226262"/>
          <a:ext cx="838200" cy="2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24612</xdr:rowOff>
    </xdr:from>
    <xdr:to>
      <xdr:col>50</xdr:col>
      <xdr:colOff>114300</xdr:colOff>
      <xdr:row>77</xdr:row>
      <xdr:rowOff>151778</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8750300" y="13226262"/>
          <a:ext cx="889000" cy="1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168839</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151778</xdr:rowOff>
    </xdr:from>
    <xdr:to>
      <xdr:col>45</xdr:col>
      <xdr:colOff>177800</xdr:colOff>
      <xdr:row>78</xdr:row>
      <xdr:rowOff>87325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7861300" y="13353428"/>
          <a:ext cx="889000" cy="10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29887</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34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141897</xdr:rowOff>
    </xdr:from>
    <xdr:to>
      <xdr:col>41</xdr:col>
      <xdr:colOff>50800</xdr:colOff>
      <xdr:row>78</xdr:row>
      <xdr:rowOff>87325</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6972300" y="13343547"/>
          <a:ext cx="889000" cy="1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13246</xdr:rowOff>
    </xdr:from>
    <xdr:to>
      <xdr:col>55</xdr:col>
      <xdr:colOff>50800</xdr:colOff>
      <xdr:row>78</xdr:row>
      <xdr:rowOff>114846</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3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163123</xdr:rowOff>
    </xdr:from>
    <xdr:ext cx="534377"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3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145262</xdr:rowOff>
    </xdr:from>
    <xdr:to>
      <xdr:col>50</xdr:col>
      <xdr:colOff>165100</xdr:colOff>
      <xdr:row>77</xdr:row>
      <xdr:rowOff>75412</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17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91939</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72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100978</xdr:rowOff>
    </xdr:from>
    <xdr:to>
      <xdr:col>46</xdr:col>
      <xdr:colOff>38100</xdr:colOff>
      <xdr:row>78</xdr:row>
      <xdr:rowOff>31128</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3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47655</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83111" y="130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36525</xdr:rowOff>
    </xdr:from>
    <xdr:to>
      <xdr:col>41</xdr:col>
      <xdr:colOff>101600</xdr:colOff>
      <xdr:row>78</xdr:row>
      <xdr:rowOff>138125</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4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129252</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350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91097</xdr:rowOff>
    </xdr:from>
    <xdr:to>
      <xdr:col>36</xdr:col>
      <xdr:colOff>165100</xdr:colOff>
      <xdr:row>78</xdr:row>
      <xdr:rowOff>21247</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32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12374</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05111" y="133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xmlns=""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60" name="普通建設事業費 （ うち更新整備　）最小値テキスト">
          <a:extLst>
            <a:ext uri="{FF2B5EF4-FFF2-40B4-BE49-F238E27FC236}">
              <a16:creationId xmlns:a16="http://schemas.microsoft.com/office/drawing/2014/main" xmlns="" id="{00000000-0008-0000-0600-0000CC010000}"/>
            </a:ext>
          </a:extLst>
        </xdr:cNvPr>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2" name="普通建設事業費 （ うち更新整備　）最大値テキスト">
          <a:extLst>
            <a:ext uri="{FF2B5EF4-FFF2-40B4-BE49-F238E27FC236}">
              <a16:creationId xmlns:a16="http://schemas.microsoft.com/office/drawing/2014/main" xmlns="" id="{00000000-0008-0000-0600-0000CE010000}"/>
            </a:ext>
          </a:extLst>
        </xdr:cNvPr>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158641</xdr:rowOff>
    </xdr:from>
    <xdr:to>
      <xdr:col>55</xdr:col>
      <xdr:colOff>0</xdr:colOff>
      <xdr:row>97</xdr:row>
      <xdr:rowOff>91672</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9639300" y="16617841"/>
          <a:ext cx="838200" cy="10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5" name="普通建設事業費 （ うち更新整備　）平均値テキスト">
          <a:extLst>
            <a:ext uri="{FF2B5EF4-FFF2-40B4-BE49-F238E27FC236}">
              <a16:creationId xmlns:a16="http://schemas.microsoft.com/office/drawing/2014/main" xmlns="" id="{00000000-0008-0000-0600-0000D1010000}"/>
            </a:ext>
          </a:extLst>
        </xdr:cNvPr>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158641</xdr:rowOff>
    </xdr:from>
    <xdr:to>
      <xdr:col>50</xdr:col>
      <xdr:colOff>114300</xdr:colOff>
      <xdr:row>97</xdr:row>
      <xdr:rowOff>27719</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8750300" y="16617841"/>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82633</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372111" y="167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22744</xdr:rowOff>
    </xdr:from>
    <xdr:to>
      <xdr:col>45</xdr:col>
      <xdr:colOff>177800</xdr:colOff>
      <xdr:row>97</xdr:row>
      <xdr:rowOff>27719</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7861300" y="16653394"/>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22744</xdr:rowOff>
    </xdr:from>
    <xdr:to>
      <xdr:col>41</xdr:col>
      <xdr:colOff>50800</xdr:colOff>
      <xdr:row>97</xdr:row>
      <xdr:rowOff>61813</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flipV="1">
          <a:off x="6972300" y="16653394"/>
          <a:ext cx="889000" cy="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104306</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594111" y="16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16208</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05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40872</xdr:rowOff>
    </xdr:from>
    <xdr:to>
      <xdr:col>55</xdr:col>
      <xdr:colOff>50800</xdr:colOff>
      <xdr:row>97</xdr:row>
      <xdr:rowOff>142472</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10426700" y="1667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19299</xdr:rowOff>
    </xdr:from>
    <xdr:ext cx="534377" cy="259045"/>
    <xdr:sp macro="" textlink="">
      <xdr:nvSpPr>
        <xdr:cNvPr id="484" name="普通建設事業費 （ うち更新整備　）該当値テキスト">
          <a:extLst>
            <a:ext uri="{FF2B5EF4-FFF2-40B4-BE49-F238E27FC236}">
              <a16:creationId xmlns:a16="http://schemas.microsoft.com/office/drawing/2014/main" xmlns="" id="{00000000-0008-0000-0600-0000E4010000}"/>
            </a:ext>
          </a:extLst>
        </xdr:cNvPr>
        <xdr:cNvSpPr txBox="1"/>
      </xdr:nvSpPr>
      <xdr:spPr>
        <a:xfrm>
          <a:off x="10528300" y="166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107841</xdr:rowOff>
    </xdr:from>
    <xdr:to>
      <xdr:col>50</xdr:col>
      <xdr:colOff>165100</xdr:colOff>
      <xdr:row>97</xdr:row>
      <xdr:rowOff>37991</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9588500" y="1656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54518</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9372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148369</xdr:rowOff>
    </xdr:from>
    <xdr:to>
      <xdr:col>46</xdr:col>
      <xdr:colOff>38100</xdr:colOff>
      <xdr:row>97</xdr:row>
      <xdr:rowOff>78519</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8699500" y="166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69646</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8483111" y="1670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143394</xdr:rowOff>
    </xdr:from>
    <xdr:to>
      <xdr:col>41</xdr:col>
      <xdr:colOff>101600</xdr:colOff>
      <xdr:row>97</xdr:row>
      <xdr:rowOff>73544</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7810500" y="166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90071</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7594111" y="1637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11013</xdr:rowOff>
    </xdr:from>
    <xdr:to>
      <xdr:col>36</xdr:col>
      <xdr:colOff>165100</xdr:colOff>
      <xdr:row>97</xdr:row>
      <xdr:rowOff>112613</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6921500" y="166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129140</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6705111" y="1641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xmlns=""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xmlns=""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21" name="災害復旧事業費最大値テキスト">
          <a:extLst>
            <a:ext uri="{FF2B5EF4-FFF2-40B4-BE49-F238E27FC236}">
              <a16:creationId xmlns:a16="http://schemas.microsoft.com/office/drawing/2014/main" xmlns="" id="{00000000-0008-0000-0600-000009020000}"/>
            </a:ext>
          </a:extLst>
        </xdr:cNvPr>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76487</xdr:rowOff>
    </xdr:from>
    <xdr:to>
      <xdr:col>85</xdr:col>
      <xdr:colOff>127000</xdr:colOff>
      <xdr:row>39</xdr:row>
      <xdr:rowOff>78152</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5481300" y="6763037"/>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4" name="災害復旧事業費平均値テキスト">
          <a:extLst>
            <a:ext uri="{FF2B5EF4-FFF2-40B4-BE49-F238E27FC236}">
              <a16:creationId xmlns:a16="http://schemas.microsoft.com/office/drawing/2014/main" xmlns="" id="{00000000-0008-0000-0600-00000C020000}"/>
            </a:ext>
          </a:extLst>
        </xdr:cNvPr>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78152</xdr:rowOff>
    </xdr:from>
    <xdr:to>
      <xdr:col>81</xdr:col>
      <xdr:colOff>50800</xdr:colOff>
      <xdr:row>39</xdr:row>
      <xdr:rowOff>96234</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4592300" y="6764702"/>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96234</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flipV="1">
          <a:off x="13703300" y="6782784"/>
          <a:ext cx="8890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94731</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2814300" y="6781281"/>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25687</xdr:rowOff>
    </xdr:from>
    <xdr:to>
      <xdr:col>85</xdr:col>
      <xdr:colOff>177800</xdr:colOff>
      <xdr:row>39</xdr:row>
      <xdr:rowOff>127287</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6268700" y="67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113494</xdr:rowOff>
    </xdr:from>
    <xdr:ext cx="469744" cy="259045"/>
    <xdr:sp macro="" textlink="">
      <xdr:nvSpPr>
        <xdr:cNvPr id="543" name="災害復旧事業費該当値テキスト">
          <a:extLst>
            <a:ext uri="{FF2B5EF4-FFF2-40B4-BE49-F238E27FC236}">
              <a16:creationId xmlns:a16="http://schemas.microsoft.com/office/drawing/2014/main" xmlns="" id="{00000000-0008-0000-0600-00001F020000}"/>
            </a:ext>
          </a:extLst>
        </xdr:cNvPr>
        <xdr:cNvSpPr txBox="1"/>
      </xdr:nvSpPr>
      <xdr:spPr>
        <a:xfrm>
          <a:off x="16370300" y="662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27352</xdr:rowOff>
    </xdr:from>
    <xdr:to>
      <xdr:col>81</xdr:col>
      <xdr:colOff>101600</xdr:colOff>
      <xdr:row>39</xdr:row>
      <xdr:rowOff>128952</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5430500" y="67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120079</xdr:rowOff>
    </xdr:from>
    <xdr:ext cx="469744"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246428" y="680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45434</xdr:rowOff>
    </xdr:from>
    <xdr:to>
      <xdr:col>76</xdr:col>
      <xdr:colOff>165100</xdr:colOff>
      <xdr:row>39</xdr:row>
      <xdr:rowOff>147034</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4541500" y="67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138161</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4403017" y="6824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43931</xdr:rowOff>
    </xdr:from>
    <xdr:to>
      <xdr:col>67</xdr:col>
      <xdr:colOff>101600</xdr:colOff>
      <xdr:row>39</xdr:row>
      <xdr:rowOff>145531</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2763500" y="67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136658</xdr:rowOff>
    </xdr:from>
    <xdr:ext cx="378565"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625017" y="6823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xmlns=""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xmlns=""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xmlns=""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xmlns=""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xmlns=""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5" name="公債費最小値テキスト">
          <a:extLst>
            <a:ext uri="{FF2B5EF4-FFF2-40B4-BE49-F238E27FC236}">
              <a16:creationId xmlns:a16="http://schemas.microsoft.com/office/drawing/2014/main" xmlns="" id="{00000000-0008-0000-0600-000071020000}"/>
            </a:ext>
          </a:extLst>
        </xdr:cNvPr>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7" name="公債費最大値テキスト">
          <a:extLst>
            <a:ext uri="{FF2B5EF4-FFF2-40B4-BE49-F238E27FC236}">
              <a16:creationId xmlns:a16="http://schemas.microsoft.com/office/drawing/2014/main" xmlns="" id="{00000000-0008-0000-0600-000073020000}"/>
            </a:ext>
          </a:extLst>
        </xdr:cNvPr>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119862</xdr:rowOff>
    </xdr:from>
    <xdr:to>
      <xdr:col>85</xdr:col>
      <xdr:colOff>127000</xdr:colOff>
      <xdr:row>74</xdr:row>
      <xdr:rowOff>131470</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5481300" y="12807162"/>
          <a:ext cx="8382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30" name="公債費平均値テキスト">
          <a:extLst>
            <a:ext uri="{FF2B5EF4-FFF2-40B4-BE49-F238E27FC236}">
              <a16:creationId xmlns:a16="http://schemas.microsoft.com/office/drawing/2014/main" xmlns="" id="{00000000-0008-0000-0600-000076020000}"/>
            </a:ext>
          </a:extLst>
        </xdr:cNvPr>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131470</xdr:rowOff>
    </xdr:from>
    <xdr:to>
      <xdr:col>81</xdr:col>
      <xdr:colOff>50800</xdr:colOff>
      <xdr:row>74</xdr:row>
      <xdr:rowOff>154839</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4592300" y="12818770"/>
          <a:ext cx="889000" cy="2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83621</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214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154839</xdr:rowOff>
    </xdr:from>
    <xdr:to>
      <xdr:col>76</xdr:col>
      <xdr:colOff>114300</xdr:colOff>
      <xdr:row>75</xdr:row>
      <xdr:rowOff>6718</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flipV="1">
          <a:off x="13703300" y="12842139"/>
          <a:ext cx="889000" cy="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71137</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325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115595</xdr:rowOff>
    </xdr:from>
    <xdr:to>
      <xdr:col>71</xdr:col>
      <xdr:colOff>177800</xdr:colOff>
      <xdr:row>75</xdr:row>
      <xdr:rowOff>6718</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2814300" y="12802895"/>
          <a:ext cx="889000" cy="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68711</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436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69062</xdr:rowOff>
    </xdr:from>
    <xdr:to>
      <xdr:col>85</xdr:col>
      <xdr:colOff>177800</xdr:colOff>
      <xdr:row>74</xdr:row>
      <xdr:rowOff>170662</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6268700" y="127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91939</xdr:rowOff>
    </xdr:from>
    <xdr:ext cx="534377" cy="259045"/>
    <xdr:sp macro="" textlink="">
      <xdr:nvSpPr>
        <xdr:cNvPr id="649" name="公債費該当値テキスト">
          <a:extLst>
            <a:ext uri="{FF2B5EF4-FFF2-40B4-BE49-F238E27FC236}">
              <a16:creationId xmlns:a16="http://schemas.microsoft.com/office/drawing/2014/main" xmlns="" id="{00000000-0008-0000-0600-000089020000}"/>
            </a:ext>
          </a:extLst>
        </xdr:cNvPr>
        <xdr:cNvSpPr txBox="1"/>
      </xdr:nvSpPr>
      <xdr:spPr>
        <a:xfrm>
          <a:off x="16370300" y="1260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80670</xdr:rowOff>
    </xdr:from>
    <xdr:to>
      <xdr:col>81</xdr:col>
      <xdr:colOff>101600</xdr:colOff>
      <xdr:row>75</xdr:row>
      <xdr:rowOff>10820</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5430500" y="127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27347</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5214111" y="1254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104039</xdr:rowOff>
    </xdr:from>
    <xdr:to>
      <xdr:col>76</xdr:col>
      <xdr:colOff>165100</xdr:colOff>
      <xdr:row>75</xdr:row>
      <xdr:rowOff>34189</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4541500" y="127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50716</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4325111" y="1256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127368</xdr:rowOff>
    </xdr:from>
    <xdr:to>
      <xdr:col>72</xdr:col>
      <xdr:colOff>38100</xdr:colOff>
      <xdr:row>75</xdr:row>
      <xdr:rowOff>57518</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3652500" y="128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74045</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3436111" y="125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64795</xdr:rowOff>
    </xdr:from>
    <xdr:to>
      <xdr:col>67</xdr:col>
      <xdr:colOff>101600</xdr:colOff>
      <xdr:row>74</xdr:row>
      <xdr:rowOff>166395</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2763500" y="127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11472</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547111" y="125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xmlns=""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80" name="積立金最小値テキスト">
          <a:extLst>
            <a:ext uri="{FF2B5EF4-FFF2-40B4-BE49-F238E27FC236}">
              <a16:creationId xmlns:a16="http://schemas.microsoft.com/office/drawing/2014/main" xmlns="" id="{00000000-0008-0000-0600-0000A8020000}"/>
            </a:ext>
          </a:extLst>
        </xdr:cNvPr>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2" name="積立金最大値テキスト">
          <a:extLst>
            <a:ext uri="{FF2B5EF4-FFF2-40B4-BE49-F238E27FC236}">
              <a16:creationId xmlns:a16="http://schemas.microsoft.com/office/drawing/2014/main" xmlns="" id="{00000000-0008-0000-0600-0000AA020000}"/>
            </a:ext>
          </a:extLst>
        </xdr:cNvPr>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157736</xdr:rowOff>
    </xdr:from>
    <xdr:to>
      <xdr:col>85</xdr:col>
      <xdr:colOff>127000</xdr:colOff>
      <xdr:row>95</xdr:row>
      <xdr:rowOff>162857</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5481300" y="16274036"/>
          <a:ext cx="838200" cy="17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77866</xdr:rowOff>
    </xdr:from>
    <xdr:ext cx="534377" cy="259045"/>
    <xdr:sp macro="" textlink="">
      <xdr:nvSpPr>
        <xdr:cNvPr id="685" name="積立金平均値テキスト">
          <a:extLst>
            <a:ext uri="{FF2B5EF4-FFF2-40B4-BE49-F238E27FC236}">
              <a16:creationId xmlns:a16="http://schemas.microsoft.com/office/drawing/2014/main" xmlns="" id="{00000000-0008-0000-0600-0000AD020000}"/>
            </a:ext>
          </a:extLst>
        </xdr:cNvPr>
        <xdr:cNvSpPr txBox="1"/>
      </xdr:nvSpPr>
      <xdr:spPr>
        <a:xfrm>
          <a:off x="16370300" y="16537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157736</xdr:rowOff>
    </xdr:from>
    <xdr:to>
      <xdr:col>81</xdr:col>
      <xdr:colOff>50800</xdr:colOff>
      <xdr:row>98</xdr:row>
      <xdr:rowOff>47895</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4592300" y="16274036"/>
          <a:ext cx="889000" cy="5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13400</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5214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47895</xdr:rowOff>
    </xdr:from>
    <xdr:to>
      <xdr:col>76</xdr:col>
      <xdr:colOff>114300</xdr:colOff>
      <xdr:row>98</xdr:row>
      <xdr:rowOff>62525</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3703300" y="1684999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51301</xdr:rowOff>
    </xdr:from>
    <xdr:to>
      <xdr:col>71</xdr:col>
      <xdr:colOff>177800</xdr:colOff>
      <xdr:row>98</xdr:row>
      <xdr:rowOff>62525</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a:off x="12814300" y="16167601"/>
          <a:ext cx="889000" cy="69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112057</xdr:rowOff>
    </xdr:from>
    <xdr:to>
      <xdr:col>85</xdr:col>
      <xdr:colOff>177800</xdr:colOff>
      <xdr:row>96</xdr:row>
      <xdr:rowOff>42207</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6268700" y="163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134934</xdr:rowOff>
    </xdr:from>
    <xdr:ext cx="534377" cy="259045"/>
    <xdr:sp macro="" textlink="">
      <xdr:nvSpPr>
        <xdr:cNvPr id="704" name="積立金該当値テキスト">
          <a:extLst>
            <a:ext uri="{FF2B5EF4-FFF2-40B4-BE49-F238E27FC236}">
              <a16:creationId xmlns:a16="http://schemas.microsoft.com/office/drawing/2014/main" xmlns="" id="{00000000-0008-0000-0600-0000C0020000}"/>
            </a:ext>
          </a:extLst>
        </xdr:cNvPr>
        <xdr:cNvSpPr txBox="1"/>
      </xdr:nvSpPr>
      <xdr:spPr>
        <a:xfrm>
          <a:off x="16370300" y="1625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106936</xdr:rowOff>
    </xdr:from>
    <xdr:to>
      <xdr:col>81</xdr:col>
      <xdr:colOff>101600</xdr:colOff>
      <xdr:row>95</xdr:row>
      <xdr:rowOff>37086</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5430500" y="162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53613</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5214111" y="1599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168545</xdr:rowOff>
    </xdr:from>
    <xdr:to>
      <xdr:col>76</xdr:col>
      <xdr:colOff>165100</xdr:colOff>
      <xdr:row>98</xdr:row>
      <xdr:rowOff>98695</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4541500" y="1679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89822</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4357428" y="1689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11725</xdr:rowOff>
    </xdr:from>
    <xdr:to>
      <xdr:col>72</xdr:col>
      <xdr:colOff>38100</xdr:colOff>
      <xdr:row>98</xdr:row>
      <xdr:rowOff>113325</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3652500" y="1681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104452</xdr:rowOff>
    </xdr:from>
    <xdr:ext cx="469744"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3468428" y="1690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501</xdr:rowOff>
    </xdr:from>
    <xdr:to>
      <xdr:col>67</xdr:col>
      <xdr:colOff>101600</xdr:colOff>
      <xdr:row>94</xdr:row>
      <xdr:rowOff>102101</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2763500" y="161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118628</xdr:rowOff>
    </xdr:from>
    <xdr:ext cx="534377"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2547111" y="158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xmlns=""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xmlns=""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41" name="投資及び出資金最大値テキスト">
          <a:extLst>
            <a:ext uri="{FF2B5EF4-FFF2-40B4-BE49-F238E27FC236}">
              <a16:creationId xmlns:a16="http://schemas.microsoft.com/office/drawing/2014/main" xmlns="" id="{00000000-0008-0000-0600-0000E5020000}"/>
            </a:ext>
          </a:extLst>
        </xdr:cNvPr>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81135</xdr:rowOff>
    </xdr:from>
    <xdr:to>
      <xdr:col>116</xdr:col>
      <xdr:colOff>63500</xdr:colOff>
      <xdr:row>39</xdr:row>
      <xdr:rowOff>86904</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flipV="1">
          <a:off x="21323300" y="6767685"/>
          <a:ext cx="8382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4" name="投資及び出資金平均値テキスト">
          <a:extLst>
            <a:ext uri="{FF2B5EF4-FFF2-40B4-BE49-F238E27FC236}">
              <a16:creationId xmlns:a16="http://schemas.microsoft.com/office/drawing/2014/main" xmlns="" id="{00000000-0008-0000-0600-0000E8020000}"/>
            </a:ext>
          </a:extLst>
        </xdr:cNvPr>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86904</xdr:rowOff>
    </xdr:from>
    <xdr:to>
      <xdr:col>111</xdr:col>
      <xdr:colOff>177800</xdr:colOff>
      <xdr:row>39</xdr:row>
      <xdr:rowOff>93435</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flipV="1">
          <a:off x="20434300" y="67734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93435</xdr:rowOff>
    </xdr:from>
    <xdr:to>
      <xdr:col>107</xdr:col>
      <xdr:colOff>50800</xdr:colOff>
      <xdr:row>39</xdr:row>
      <xdr:rowOff>95395</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flipV="1">
          <a:off x="19545300" y="6779985"/>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95395</xdr:rowOff>
    </xdr:from>
    <xdr:to>
      <xdr:col>102</xdr:col>
      <xdr:colOff>114300</xdr:colOff>
      <xdr:row>39</xdr:row>
      <xdr:rowOff>97681</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flipV="1">
          <a:off x="18656300" y="67819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30335</xdr:rowOff>
    </xdr:from>
    <xdr:to>
      <xdr:col>116</xdr:col>
      <xdr:colOff>114300</xdr:colOff>
      <xdr:row>39</xdr:row>
      <xdr:rowOff>131935</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2110700" y="67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116712</xdr:rowOff>
    </xdr:from>
    <xdr:ext cx="378565" cy="259045"/>
    <xdr:sp macro="" textlink="">
      <xdr:nvSpPr>
        <xdr:cNvPr id="763" name="投資及び出資金該当値テキスト">
          <a:extLst>
            <a:ext uri="{FF2B5EF4-FFF2-40B4-BE49-F238E27FC236}">
              <a16:creationId xmlns:a16="http://schemas.microsoft.com/office/drawing/2014/main" xmlns="" id="{00000000-0008-0000-0600-0000FB020000}"/>
            </a:ext>
          </a:extLst>
        </xdr:cNvPr>
        <xdr:cNvSpPr txBox="1"/>
      </xdr:nvSpPr>
      <xdr:spPr>
        <a:xfrm>
          <a:off x="22212300" y="6631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36104</xdr:rowOff>
    </xdr:from>
    <xdr:to>
      <xdr:col>112</xdr:col>
      <xdr:colOff>38100</xdr:colOff>
      <xdr:row>39</xdr:row>
      <xdr:rowOff>137704</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1272500" y="672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128831</xdr:rowOff>
    </xdr:from>
    <xdr:ext cx="378565"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1134017" y="681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42635</xdr:rowOff>
    </xdr:from>
    <xdr:to>
      <xdr:col>107</xdr:col>
      <xdr:colOff>101600</xdr:colOff>
      <xdr:row>39</xdr:row>
      <xdr:rowOff>144235</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20383500" y="67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135362</xdr:rowOff>
    </xdr:from>
    <xdr:ext cx="313932"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20277333" y="682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44595</xdr:rowOff>
    </xdr:from>
    <xdr:to>
      <xdr:col>102</xdr:col>
      <xdr:colOff>165100</xdr:colOff>
      <xdr:row>39</xdr:row>
      <xdr:rowOff>146195</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9494500" y="673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137322</xdr:rowOff>
    </xdr:from>
    <xdr:ext cx="313932"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9388333" y="68238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46881</xdr:rowOff>
    </xdr:from>
    <xdr:to>
      <xdr:col>98</xdr:col>
      <xdr:colOff>38100</xdr:colOff>
      <xdr:row>39</xdr:row>
      <xdr:rowOff>148481</xdr:rowOff>
    </xdr:to>
    <xdr:sp macro="" textlink="">
      <xdr:nvSpPr>
        <xdr:cNvPr id="770" name="楕円 769">
          <a:extLst>
            <a:ext uri="{FF2B5EF4-FFF2-40B4-BE49-F238E27FC236}">
              <a16:creationId xmlns:a16="http://schemas.microsoft.com/office/drawing/2014/main" xmlns="" id="{00000000-0008-0000-0600-000002030000}"/>
            </a:ext>
          </a:extLst>
        </xdr:cNvPr>
        <xdr:cNvSpPr/>
      </xdr:nvSpPr>
      <xdr:spPr>
        <a:xfrm>
          <a:off x="18605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139608</xdr:rowOff>
    </xdr:from>
    <xdr:ext cx="313932"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499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xmlns=""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xmlns=""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8" name="貸付金最大値テキスト">
          <a:extLst>
            <a:ext uri="{FF2B5EF4-FFF2-40B4-BE49-F238E27FC236}">
              <a16:creationId xmlns:a16="http://schemas.microsoft.com/office/drawing/2014/main" xmlns="" id="{00000000-0008-0000-0600-00001E030000}"/>
            </a:ext>
          </a:extLst>
        </xdr:cNvPr>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52260</xdr:rowOff>
    </xdr:from>
    <xdr:to>
      <xdr:col>116</xdr:col>
      <xdr:colOff>63500</xdr:colOff>
      <xdr:row>56</xdr:row>
      <xdr:rowOff>53937</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1323300" y="9653460"/>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112475</xdr:rowOff>
    </xdr:from>
    <xdr:ext cx="469744" cy="259045"/>
    <xdr:sp macro="" textlink="">
      <xdr:nvSpPr>
        <xdr:cNvPr id="801" name="貸付金平均値テキスト">
          <a:extLst>
            <a:ext uri="{FF2B5EF4-FFF2-40B4-BE49-F238E27FC236}">
              <a16:creationId xmlns:a16="http://schemas.microsoft.com/office/drawing/2014/main" xmlns="" id="{00000000-0008-0000-0600-000021030000}"/>
            </a:ext>
          </a:extLst>
        </xdr:cNvPr>
        <xdr:cNvSpPr txBox="1"/>
      </xdr:nvSpPr>
      <xdr:spPr>
        <a:xfrm>
          <a:off x="22212300" y="9885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151549</xdr:rowOff>
    </xdr:from>
    <xdr:to>
      <xdr:col>111</xdr:col>
      <xdr:colOff>177800</xdr:colOff>
      <xdr:row>56</xdr:row>
      <xdr:rowOff>52260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20434300" y="9581299"/>
          <a:ext cx="889000" cy="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50220</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088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151282</xdr:rowOff>
    </xdr:from>
    <xdr:to>
      <xdr:col>107</xdr:col>
      <xdr:colOff>50800</xdr:colOff>
      <xdr:row>55</xdr:row>
      <xdr:rowOff>151549</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a:off x="19545300" y="9581032"/>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42295</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199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151282</xdr:rowOff>
    </xdr:from>
    <xdr:to>
      <xdr:col>102</xdr:col>
      <xdr:colOff>114300</xdr:colOff>
      <xdr:row>55</xdr:row>
      <xdr:rowOff>157645</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flipV="1">
          <a:off x="18656300" y="9581032"/>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29646</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8767</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21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3137</xdr:rowOff>
    </xdr:from>
    <xdr:to>
      <xdr:col>116</xdr:col>
      <xdr:colOff>114300</xdr:colOff>
      <xdr:row>56</xdr:row>
      <xdr:rowOff>104737</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2110700" y="96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26014</xdr:rowOff>
    </xdr:from>
    <xdr:ext cx="534377" cy="259045"/>
    <xdr:sp macro="" textlink="">
      <xdr:nvSpPr>
        <xdr:cNvPr id="820" name="貸付金該当値テキスト">
          <a:extLst>
            <a:ext uri="{FF2B5EF4-FFF2-40B4-BE49-F238E27FC236}">
              <a16:creationId xmlns:a16="http://schemas.microsoft.com/office/drawing/2014/main" xmlns="" id="{00000000-0008-0000-0600-000034030000}"/>
            </a:ext>
          </a:extLst>
        </xdr:cNvPr>
        <xdr:cNvSpPr txBox="1"/>
      </xdr:nvSpPr>
      <xdr:spPr>
        <a:xfrm>
          <a:off x="22212300" y="945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1460</xdr:rowOff>
    </xdr:from>
    <xdr:to>
      <xdr:col>112</xdr:col>
      <xdr:colOff>38100</xdr:colOff>
      <xdr:row>56</xdr:row>
      <xdr:rowOff>103060</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1272500" y="96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119587</xdr:rowOff>
    </xdr:from>
    <xdr:ext cx="534377"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1056111" y="93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100749</xdr:rowOff>
    </xdr:from>
    <xdr:to>
      <xdr:col>107</xdr:col>
      <xdr:colOff>101600</xdr:colOff>
      <xdr:row>56</xdr:row>
      <xdr:rowOff>30899</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20383500" y="953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47426</xdr:rowOff>
    </xdr:from>
    <xdr:ext cx="534377"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20167111" y="93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100482</xdr:rowOff>
    </xdr:from>
    <xdr:to>
      <xdr:col>102</xdr:col>
      <xdr:colOff>165100</xdr:colOff>
      <xdr:row>56</xdr:row>
      <xdr:rowOff>30632</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9494500" y="953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47159</xdr:rowOff>
    </xdr:from>
    <xdr:ext cx="534377"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9278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106845</xdr:rowOff>
    </xdr:from>
    <xdr:to>
      <xdr:col>98</xdr:col>
      <xdr:colOff>38100</xdr:colOff>
      <xdr:row>56</xdr:row>
      <xdr:rowOff>36995</xdr:rowOff>
    </xdr:to>
    <xdr:sp macro="" textlink="">
      <xdr:nvSpPr>
        <xdr:cNvPr id="827" name="楕円 826">
          <a:extLst>
            <a:ext uri="{FF2B5EF4-FFF2-40B4-BE49-F238E27FC236}">
              <a16:creationId xmlns:a16="http://schemas.microsoft.com/office/drawing/2014/main" xmlns="" id="{00000000-0008-0000-0600-00003B030000}"/>
            </a:ext>
          </a:extLst>
        </xdr:cNvPr>
        <xdr:cNvSpPr/>
      </xdr:nvSpPr>
      <xdr:spPr>
        <a:xfrm>
          <a:off x="18605500" y="95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53522</xdr:rowOff>
    </xdr:from>
    <xdr:ext cx="534377"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389111" y="931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xmlns=""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4" name="繰出金最小値テキスト">
          <a:extLst>
            <a:ext uri="{FF2B5EF4-FFF2-40B4-BE49-F238E27FC236}">
              <a16:creationId xmlns:a16="http://schemas.microsoft.com/office/drawing/2014/main" xmlns="" id="{00000000-0008-0000-0600-000056030000}"/>
            </a:ext>
          </a:extLst>
        </xdr:cNvPr>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6" name="繰出金最大値テキスト">
          <a:extLst>
            <a:ext uri="{FF2B5EF4-FFF2-40B4-BE49-F238E27FC236}">
              <a16:creationId xmlns:a16="http://schemas.microsoft.com/office/drawing/2014/main" xmlns="" id="{00000000-0008-0000-0600-000058030000}"/>
            </a:ext>
          </a:extLst>
        </xdr:cNvPr>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71634</xdr:rowOff>
    </xdr:from>
    <xdr:to>
      <xdr:col>116</xdr:col>
      <xdr:colOff>63500</xdr:colOff>
      <xdr:row>70</xdr:row>
      <xdr:rowOff>144063</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21323300" y="12073134"/>
          <a:ext cx="838200" cy="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9" name="繰出金平均値テキスト">
          <a:extLst>
            <a:ext uri="{FF2B5EF4-FFF2-40B4-BE49-F238E27FC236}">
              <a16:creationId xmlns:a16="http://schemas.microsoft.com/office/drawing/2014/main" xmlns="" id="{00000000-0008-0000-0600-00005B030000}"/>
            </a:ext>
          </a:extLst>
        </xdr:cNvPr>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144063</xdr:rowOff>
    </xdr:from>
    <xdr:to>
      <xdr:col>111</xdr:col>
      <xdr:colOff>177800</xdr:colOff>
      <xdr:row>71</xdr:row>
      <xdr:rowOff>48051</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20434300" y="12145563"/>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54258</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056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48051</xdr:rowOff>
    </xdr:from>
    <xdr:to>
      <xdr:col>107</xdr:col>
      <xdr:colOff>50800</xdr:colOff>
      <xdr:row>72</xdr:row>
      <xdr:rowOff>36773</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flipV="1">
          <a:off x="19545300" y="12221001"/>
          <a:ext cx="889000" cy="16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26446</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67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36773</xdr:rowOff>
    </xdr:from>
    <xdr:to>
      <xdr:col>102</xdr:col>
      <xdr:colOff>114300</xdr:colOff>
      <xdr:row>72</xdr:row>
      <xdr:rowOff>66015</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flipV="1">
          <a:off x="18656300" y="1238117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16006</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278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70" name="フローチャート: 判断 869">
          <a:extLst>
            <a:ext uri="{FF2B5EF4-FFF2-40B4-BE49-F238E27FC236}">
              <a16:creationId xmlns:a16="http://schemas.microsoft.com/office/drawing/2014/main" xmlns="" id="{00000000-0008-0000-0600-000066030000}"/>
            </a:ext>
          </a:extLst>
        </xdr:cNvPr>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20834</xdr:rowOff>
    </xdr:from>
    <xdr:to>
      <xdr:col>116</xdr:col>
      <xdr:colOff>114300</xdr:colOff>
      <xdr:row>70</xdr:row>
      <xdr:rowOff>122434</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2110700" y="120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145311</xdr:rowOff>
    </xdr:from>
    <xdr:ext cx="534377" cy="259045"/>
    <xdr:sp macro="" textlink="">
      <xdr:nvSpPr>
        <xdr:cNvPr id="878" name="繰出金該当値テキスト">
          <a:extLst>
            <a:ext uri="{FF2B5EF4-FFF2-40B4-BE49-F238E27FC236}">
              <a16:creationId xmlns:a16="http://schemas.microsoft.com/office/drawing/2014/main" xmlns="" id="{00000000-0008-0000-0600-00006E030000}"/>
            </a:ext>
          </a:extLst>
        </xdr:cNvPr>
        <xdr:cNvSpPr txBox="1"/>
      </xdr:nvSpPr>
      <xdr:spPr>
        <a:xfrm>
          <a:off x="22212300" y="1197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93263</xdr:rowOff>
    </xdr:from>
    <xdr:to>
      <xdr:col>112</xdr:col>
      <xdr:colOff>38100</xdr:colOff>
      <xdr:row>71</xdr:row>
      <xdr:rowOff>23413</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1272500" y="120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39940</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1056111" y="1186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168701</xdr:rowOff>
    </xdr:from>
    <xdr:to>
      <xdr:col>107</xdr:col>
      <xdr:colOff>101600</xdr:colOff>
      <xdr:row>71</xdr:row>
      <xdr:rowOff>98851</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20383500" y="121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115378</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20167111" y="119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157423</xdr:rowOff>
    </xdr:from>
    <xdr:to>
      <xdr:col>102</xdr:col>
      <xdr:colOff>165100</xdr:colOff>
      <xdr:row>72</xdr:row>
      <xdr:rowOff>87573</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9494500" y="1233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104100</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9278111" y="1210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15215</xdr:rowOff>
    </xdr:from>
    <xdr:to>
      <xdr:col>98</xdr:col>
      <xdr:colOff>38100</xdr:colOff>
      <xdr:row>72</xdr:row>
      <xdr:rowOff>116815</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18605500" y="1235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133342</xdr:rowOff>
    </xdr:from>
    <xdr:ext cx="534377"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389111" y="121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xmlns=""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xmlns=""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xmlns=""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xmlns=""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xmlns=""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xmlns=""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xmlns=""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584,098</a:t>
          </a:r>
          <a:r>
            <a:rPr kumimoji="1" lang="ja-JP" altLang="en-US" sz="1300">
              <a:latin typeface="ＭＳ Ｐゴシック" panose="020B0600070205080204" pitchFamily="50" charset="-128"/>
              <a:ea typeface="ＭＳ Ｐゴシック" panose="020B0600070205080204" pitchFamily="50" charset="-128"/>
            </a:rPr>
            <a:t>円となっている。主な構成要因である人件費は住民一人当たり</a:t>
          </a:r>
          <a:r>
            <a:rPr kumimoji="1" lang="en-US" altLang="ja-JP" sz="1300">
              <a:latin typeface="ＭＳ Ｐゴシック" panose="020B0600070205080204" pitchFamily="50" charset="-128"/>
              <a:ea typeface="ＭＳ Ｐゴシック" panose="020B0600070205080204" pitchFamily="50" charset="-128"/>
            </a:rPr>
            <a:t>92,376</a:t>
          </a:r>
          <a:r>
            <a:rPr kumimoji="1" lang="ja-JP" altLang="en-US" sz="1300">
              <a:latin typeface="ＭＳ Ｐゴシック" panose="020B0600070205080204" pitchFamily="50" charset="-128"/>
              <a:ea typeface="ＭＳ Ｐゴシック" panose="020B0600070205080204" pitchFamily="50" charset="-128"/>
            </a:rPr>
            <a:t>円となっており、ほぼ同水準で推移しているものの類似団体平均と比較し高い水準にある。これは、消防業務を市単独で実施していることが主な要因である。指定管理者制度の導入による人件費から物件費への経費の移行や業務委託の増により上昇傾向にある物件費、保有する公共施設が多いことや施設の老朽化に伴う維持補修費については今後も増加することが見込まれるため、行財政改革を推進し、公共施設等の維持及び更新に係る経費の縮減と平準化に努め、財政健全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また、繰出金については、住民一人当たり</a:t>
          </a:r>
          <a:r>
            <a:rPr kumimoji="1" lang="en-US" altLang="ja-JP" sz="1300">
              <a:latin typeface="ＭＳ Ｐゴシック" panose="020B0600070205080204" pitchFamily="50" charset="-128"/>
              <a:ea typeface="ＭＳ Ｐゴシック" panose="020B0600070205080204" pitchFamily="50" charset="-128"/>
            </a:rPr>
            <a:t>99,573</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51,013</a:t>
          </a:r>
          <a:r>
            <a:rPr kumimoji="1" lang="ja-JP" altLang="en-US" sz="1300">
              <a:latin typeface="ＭＳ Ｐゴシック" panose="020B0600070205080204" pitchFamily="50" charset="-128"/>
              <a:ea typeface="ＭＳ Ｐゴシック" panose="020B0600070205080204" pitchFamily="50" charset="-128"/>
            </a:rPr>
            <a:t>円高い状況となっている。主な要因は下水道事業特別会計への繰出金であり、財政負担の平準化のため資本費平準化債を活用するとともに、下水道事業については経費を節減し、独立採算の原則に立ち返った下水道使用料の安定確保や下水道接続率の向上を図ることで自主財源を確保し、基準外繰出金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59,239
58,922
1,174.26
36,088,689
34,601,402
1,409,896
21,608,530
34,400,019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75235</xdr:rowOff>
    </xdr:from>
    <xdr:to>
      <xdr:col>24</xdr:col>
      <xdr:colOff>63500</xdr:colOff>
      <xdr:row>35</xdr:row>
      <xdr:rowOff>79807</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607598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117263</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77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65176</xdr:rowOff>
    </xdr:from>
    <xdr:to>
      <xdr:col>19</xdr:col>
      <xdr:colOff>177800</xdr:colOff>
      <xdr:row>35</xdr:row>
      <xdr:rowOff>79807</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6065926"/>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30548</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65176</xdr:rowOff>
    </xdr:from>
    <xdr:to>
      <xdr:col>15</xdr:col>
      <xdr:colOff>50800</xdr:colOff>
      <xdr:row>35</xdr:row>
      <xdr:rowOff>122784</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019300" y="6065926"/>
          <a:ext cx="8890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18661</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1625</xdr:rowOff>
    </xdr:from>
    <xdr:to>
      <xdr:col>10</xdr:col>
      <xdr:colOff>114300</xdr:colOff>
      <xdr:row>35</xdr:row>
      <xdr:rowOff>122784</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6002375"/>
          <a:ext cx="8890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32834</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24435</xdr:rowOff>
    </xdr:from>
    <xdr:to>
      <xdr:col>24</xdr:col>
      <xdr:colOff>114300</xdr:colOff>
      <xdr:row>35</xdr:row>
      <xdr:rowOff>126035</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60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2862</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60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29007</xdr:rowOff>
    </xdr:from>
    <xdr:to>
      <xdr:col>20</xdr:col>
      <xdr:colOff>38100</xdr:colOff>
      <xdr:row>35</xdr:row>
      <xdr:rowOff>130607</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602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14376</xdr:rowOff>
    </xdr:from>
    <xdr:to>
      <xdr:col>15</xdr:col>
      <xdr:colOff>101600</xdr:colOff>
      <xdr:row>35</xdr:row>
      <xdr:rowOff>115976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60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107103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610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71984</xdr:rowOff>
    </xdr:from>
    <xdr:to>
      <xdr:col>10</xdr:col>
      <xdr:colOff>165100</xdr:colOff>
      <xdr:row>36</xdr:row>
      <xdr:rowOff>2134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60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164711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61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122275</xdr:rowOff>
    </xdr:from>
    <xdr:to>
      <xdr:col>6</xdr:col>
      <xdr:colOff>38100</xdr:colOff>
      <xdr:row>35</xdr:row>
      <xdr:rowOff>52425</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9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43552</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60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120124</xdr:rowOff>
    </xdr:from>
    <xdr:to>
      <xdr:col>24</xdr:col>
      <xdr:colOff>63500</xdr:colOff>
      <xdr:row>56</xdr:row>
      <xdr:rowOff>19860</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3797300" y="9549874"/>
          <a:ext cx="838200" cy="7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120124</xdr:rowOff>
    </xdr:from>
    <xdr:to>
      <xdr:col>19</xdr:col>
      <xdr:colOff>177800</xdr:colOff>
      <xdr:row>56</xdr:row>
      <xdr:rowOff>129611</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2908300" y="9549874"/>
          <a:ext cx="889000" cy="18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97609</xdr:rowOff>
    </xdr:from>
    <xdr:ext cx="534377"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530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129611</xdr:rowOff>
    </xdr:from>
    <xdr:to>
      <xdr:col>15</xdr:col>
      <xdr:colOff>50800</xdr:colOff>
      <xdr:row>56</xdr:row>
      <xdr:rowOff>136606</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019300" y="9730811"/>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101288</xdr:rowOff>
    </xdr:from>
    <xdr:to>
      <xdr:col>10</xdr:col>
      <xdr:colOff>114300</xdr:colOff>
      <xdr:row>56</xdr:row>
      <xdr:rowOff>136606</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1130300" y="9531038"/>
          <a:ext cx="889000" cy="20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140510</xdr:rowOff>
    </xdr:from>
    <xdr:to>
      <xdr:col>24</xdr:col>
      <xdr:colOff>114300</xdr:colOff>
      <xdr:row>56</xdr:row>
      <xdr:rowOff>70660</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957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163387</xdr:rowOff>
    </xdr:from>
    <xdr:ext cx="534377"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94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69324</xdr:rowOff>
    </xdr:from>
    <xdr:to>
      <xdr:col>20</xdr:col>
      <xdr:colOff>38100</xdr:colOff>
      <xdr:row>55</xdr:row>
      <xdr:rowOff>170924</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94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16001</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530111" y="92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78811</xdr:rowOff>
    </xdr:from>
    <xdr:to>
      <xdr:col>15</xdr:col>
      <xdr:colOff>101600</xdr:colOff>
      <xdr:row>57</xdr:row>
      <xdr:rowOff>8961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968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41111" y="977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85806</xdr:rowOff>
    </xdr:from>
    <xdr:to>
      <xdr:col>10</xdr:col>
      <xdr:colOff>165100</xdr:colOff>
      <xdr:row>57</xdr:row>
      <xdr:rowOff>15956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6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7083</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52111" y="97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50488</xdr:rowOff>
    </xdr:from>
    <xdr:to>
      <xdr:col>6</xdr:col>
      <xdr:colOff>38100</xdr:colOff>
      <xdr:row>55</xdr:row>
      <xdr:rowOff>152088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48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168615</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63111" y="925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126085</xdr:rowOff>
    </xdr:from>
    <xdr:to>
      <xdr:col>24</xdr:col>
      <xdr:colOff>63500</xdr:colOff>
      <xdr:row>77</xdr:row>
      <xdr:rowOff>77902</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3156285"/>
          <a:ext cx="838200" cy="12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64114</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751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29311</xdr:rowOff>
    </xdr:from>
    <xdr:to>
      <xdr:col>19</xdr:col>
      <xdr:colOff>177800</xdr:colOff>
      <xdr:row>77</xdr:row>
      <xdr:rowOff>77902</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2908300" y="13230961"/>
          <a:ext cx="889000" cy="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58043</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29311</xdr:rowOff>
    </xdr:from>
    <xdr:to>
      <xdr:col>15</xdr:col>
      <xdr:colOff>50800</xdr:colOff>
      <xdr:row>77</xdr:row>
      <xdr:rowOff>79908</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230961"/>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56901</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79908</xdr:rowOff>
    </xdr:from>
    <xdr:to>
      <xdr:col>10</xdr:col>
      <xdr:colOff>114300</xdr:colOff>
      <xdr:row>78</xdr:row>
      <xdr:rowOff>46216</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281558"/>
          <a:ext cx="889000" cy="13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101528</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15879</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75285</xdr:rowOff>
    </xdr:from>
    <xdr:to>
      <xdr:col>24</xdr:col>
      <xdr:colOff>114300</xdr:colOff>
      <xdr:row>77</xdr:row>
      <xdr:rowOff>5435</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31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53712</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308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27102</xdr:rowOff>
    </xdr:from>
    <xdr:to>
      <xdr:col>20</xdr:col>
      <xdr:colOff>38100</xdr:colOff>
      <xdr:row>77</xdr:row>
      <xdr:rowOff>128702</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2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119829</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332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149961</xdr:rowOff>
    </xdr:from>
    <xdr:to>
      <xdr:col>15</xdr:col>
      <xdr:colOff>101600</xdr:colOff>
      <xdr:row>77</xdr:row>
      <xdr:rowOff>80111</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18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71238</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327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29108</xdr:rowOff>
    </xdr:from>
    <xdr:to>
      <xdr:col>10</xdr:col>
      <xdr:colOff>165100</xdr:colOff>
      <xdr:row>77</xdr:row>
      <xdr:rowOff>130708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2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121835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332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166866</xdr:rowOff>
    </xdr:from>
    <xdr:to>
      <xdr:col>6</xdr:col>
      <xdr:colOff>38100</xdr:colOff>
      <xdr:row>78</xdr:row>
      <xdr:rowOff>97016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3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88143</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34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154191</xdr:rowOff>
    </xdr:from>
    <xdr:to>
      <xdr:col>24</xdr:col>
      <xdr:colOff>63500</xdr:colOff>
      <xdr:row>95</xdr:row>
      <xdr:rowOff>141224</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270491"/>
          <a:ext cx="838200" cy="1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141224</xdr:rowOff>
    </xdr:from>
    <xdr:to>
      <xdr:col>19</xdr:col>
      <xdr:colOff>177800</xdr:colOff>
      <xdr:row>96</xdr:row>
      <xdr:rowOff>76733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2908300" y="16428974"/>
          <a:ext cx="889000" cy="10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62675</xdr:rowOff>
    </xdr:from>
    <xdr:to>
      <xdr:col>15</xdr:col>
      <xdr:colOff>50800</xdr:colOff>
      <xdr:row>96</xdr:row>
      <xdr:rowOff>76733</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019300" y="16521875"/>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129354</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2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62675</xdr:rowOff>
    </xdr:from>
    <xdr:to>
      <xdr:col>10</xdr:col>
      <xdr:colOff>114300</xdr:colOff>
      <xdr:row>96</xdr:row>
      <xdr:rowOff>108128</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1130300" y="16521875"/>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103391</xdr:rowOff>
    </xdr:from>
    <xdr:to>
      <xdr:col>24</xdr:col>
      <xdr:colOff>114300</xdr:colOff>
      <xdr:row>95</xdr:row>
      <xdr:rowOff>33541</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21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126268</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07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90424</xdr:rowOff>
    </xdr:from>
    <xdr:to>
      <xdr:col>20</xdr:col>
      <xdr:colOff>38100</xdr:colOff>
      <xdr:row>96</xdr:row>
      <xdr:rowOff>20574</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3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37101</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1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25933</xdr:rowOff>
    </xdr:from>
    <xdr:to>
      <xdr:col>15</xdr:col>
      <xdr:colOff>101600</xdr:colOff>
      <xdr:row>96</xdr:row>
      <xdr:rowOff>127533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4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118660</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5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11875</xdr:rowOff>
    </xdr:from>
    <xdr:to>
      <xdr:col>10</xdr:col>
      <xdr:colOff>165100</xdr:colOff>
      <xdr:row>96</xdr:row>
      <xdr:rowOff>113475</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4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104602</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5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57328</xdr:rowOff>
    </xdr:from>
    <xdr:to>
      <xdr:col>6</xdr:col>
      <xdr:colOff>38100</xdr:colOff>
      <xdr:row>96</xdr:row>
      <xdr:rowOff>158928</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5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150055</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60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38354</xdr:rowOff>
    </xdr:from>
    <xdr:to>
      <xdr:col>55</xdr:col>
      <xdr:colOff>0</xdr:colOff>
      <xdr:row>36</xdr:row>
      <xdr:rowOff>110363</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9639300" y="6210554"/>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44848</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388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164846</xdr:rowOff>
    </xdr:from>
    <xdr:to>
      <xdr:col>50</xdr:col>
      <xdr:colOff>114300</xdr:colOff>
      <xdr:row>36</xdr:row>
      <xdr:rowOff>110363</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8750300" y="6165596"/>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169816</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50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164846</xdr:rowOff>
    </xdr:from>
    <xdr:to>
      <xdr:col>45</xdr:col>
      <xdr:colOff>177800</xdr:colOff>
      <xdr:row>36</xdr:row>
      <xdr:rowOff>5588</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7861300" y="616559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169799</xdr:rowOff>
    </xdr:from>
    <xdr:to>
      <xdr:col>41</xdr:col>
      <xdr:colOff>50800</xdr:colOff>
      <xdr:row>36</xdr:row>
      <xdr:rowOff>5588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6972300" y="617054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148480</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72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132859</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37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159004</xdr:rowOff>
    </xdr:from>
    <xdr:to>
      <xdr:col>55</xdr:col>
      <xdr:colOff>50800</xdr:colOff>
      <xdr:row>36</xdr:row>
      <xdr:rowOff>89154</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1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10431</xdr:rowOff>
    </xdr:from>
    <xdr:ext cx="469744"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01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59563</xdr:rowOff>
    </xdr:from>
    <xdr:to>
      <xdr:col>50</xdr:col>
      <xdr:colOff>165100</xdr:colOff>
      <xdr:row>36</xdr:row>
      <xdr:rowOff>161163</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6240</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04428" y="60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114046</xdr:rowOff>
    </xdr:from>
    <xdr:to>
      <xdr:col>46</xdr:col>
      <xdr:colOff>38100</xdr:colOff>
      <xdr:row>36</xdr:row>
      <xdr:rowOff>44196</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60723</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15428" y="58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126238</xdr:rowOff>
    </xdr:from>
    <xdr:to>
      <xdr:col>41</xdr:col>
      <xdr:colOff>101600</xdr:colOff>
      <xdr:row>36</xdr:row>
      <xdr:rowOff>56388</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72915</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26428" y="590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118999</xdr:rowOff>
    </xdr:from>
    <xdr:to>
      <xdr:col>36</xdr:col>
      <xdr:colOff>165100</xdr:colOff>
      <xdr:row>36</xdr:row>
      <xdr:rowOff>49149</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61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65676</xdr:rowOff>
    </xdr:from>
    <xdr:ext cx="469744"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37428" y="589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113297</xdr:rowOff>
    </xdr:from>
    <xdr:to>
      <xdr:col>55</xdr:col>
      <xdr:colOff>0</xdr:colOff>
      <xdr:row>54</xdr:row>
      <xdr:rowOff>120631</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9639300" y="9371597"/>
          <a:ext cx="8382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71406</xdr:rowOff>
    </xdr:from>
    <xdr:to>
      <xdr:col>50</xdr:col>
      <xdr:colOff>114300</xdr:colOff>
      <xdr:row>54</xdr:row>
      <xdr:rowOff>113297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8750300" y="9329706"/>
          <a:ext cx="889000" cy="4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71406</xdr:rowOff>
    </xdr:from>
    <xdr:to>
      <xdr:col>45</xdr:col>
      <xdr:colOff>177800</xdr:colOff>
      <xdr:row>54</xdr:row>
      <xdr:rowOff>129356</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9329706"/>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129356</xdr:rowOff>
    </xdr:from>
    <xdr:to>
      <xdr:col>41</xdr:col>
      <xdr:colOff>50800</xdr:colOff>
      <xdr:row>54</xdr:row>
      <xdr:rowOff>153892</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6972300" y="9387656"/>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59802</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69831</xdr:rowOff>
    </xdr:from>
    <xdr:to>
      <xdr:col>55</xdr:col>
      <xdr:colOff>50800</xdr:colOff>
      <xdr:row>54</xdr:row>
      <xdr:rowOff>171431</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3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92708</xdr:rowOff>
    </xdr:from>
    <xdr:ext cx="534377"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1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62497</xdr:rowOff>
    </xdr:from>
    <xdr:to>
      <xdr:col>50</xdr:col>
      <xdr:colOff>165100</xdr:colOff>
      <xdr:row>54</xdr:row>
      <xdr:rowOff>164097</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932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9174</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372111" y="90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20606</xdr:rowOff>
    </xdr:from>
    <xdr:to>
      <xdr:col>46</xdr:col>
      <xdr:colOff>38100</xdr:colOff>
      <xdr:row>54</xdr:row>
      <xdr:rowOff>122206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27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138733</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483111" y="90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78556</xdr:rowOff>
    </xdr:from>
    <xdr:to>
      <xdr:col>41</xdr:col>
      <xdr:colOff>101600</xdr:colOff>
      <xdr:row>55</xdr:row>
      <xdr:rowOff>8706</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93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25233</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594111" y="91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103092</xdr:rowOff>
    </xdr:from>
    <xdr:to>
      <xdr:col>36</xdr:col>
      <xdr:colOff>165100</xdr:colOff>
      <xdr:row>55</xdr:row>
      <xdr:rowOff>33242</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93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49769</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05111" y="913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a:extLst>
            <a:ext uri="{FF2B5EF4-FFF2-40B4-BE49-F238E27FC236}">
              <a16:creationId xmlns:a16="http://schemas.microsoft.com/office/drawing/2014/main" xmlns="" id="{00000000-0008-0000-0700-00008E010000}"/>
            </a:ext>
          </a:extLst>
        </xdr:cNvPr>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a:extLst>
            <a:ext uri="{FF2B5EF4-FFF2-40B4-BE49-F238E27FC236}">
              <a16:creationId xmlns:a16="http://schemas.microsoft.com/office/drawing/2014/main" xmlns="" id="{00000000-0008-0000-0700-000090010000}"/>
            </a:ext>
          </a:extLst>
        </xdr:cNvPr>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5626</xdr:rowOff>
    </xdr:from>
    <xdr:to>
      <xdr:col>55</xdr:col>
      <xdr:colOff>0</xdr:colOff>
      <xdr:row>74</xdr:row>
      <xdr:rowOff>35763</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9639300" y="12692926"/>
          <a:ext cx="8382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652</xdr:rowOff>
    </xdr:from>
    <xdr:ext cx="534377" cy="259045"/>
    <xdr:sp macro="" textlink="">
      <xdr:nvSpPr>
        <xdr:cNvPr id="403" name="商工費平均値テキスト">
          <a:extLst>
            <a:ext uri="{FF2B5EF4-FFF2-40B4-BE49-F238E27FC236}">
              <a16:creationId xmlns:a16="http://schemas.microsoft.com/office/drawing/2014/main" xmlns="" id="{00000000-0008-0000-0700-000093010000}"/>
            </a:ext>
          </a:extLst>
        </xdr:cNvPr>
        <xdr:cNvSpPr txBox="1"/>
      </xdr:nvSpPr>
      <xdr:spPr>
        <a:xfrm>
          <a:off x="10528300" y="13030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90094</xdr:rowOff>
    </xdr:from>
    <xdr:to>
      <xdr:col>50</xdr:col>
      <xdr:colOff>114300</xdr:colOff>
      <xdr:row>74</xdr:row>
      <xdr:rowOff>5626</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8750300" y="12605944"/>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111713</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9372111" y="1314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90094</xdr:rowOff>
    </xdr:from>
    <xdr:to>
      <xdr:col>45</xdr:col>
      <xdr:colOff>177800</xdr:colOff>
      <xdr:row>73</xdr:row>
      <xdr:rowOff>142253</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7861300" y="12605944"/>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97617</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8483111" y="131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142253</xdr:rowOff>
    </xdr:from>
    <xdr:to>
      <xdr:col>41</xdr:col>
      <xdr:colOff>50800</xdr:colOff>
      <xdr:row>74</xdr:row>
      <xdr:rowOff>30505</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6972300" y="12658103"/>
          <a:ext cx="8890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117694</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594111" y="1314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76204</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6705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156413</xdr:rowOff>
    </xdr:from>
    <xdr:to>
      <xdr:col>55</xdr:col>
      <xdr:colOff>50800</xdr:colOff>
      <xdr:row>74</xdr:row>
      <xdr:rowOff>86563</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10426700" y="126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7840</xdr:rowOff>
    </xdr:from>
    <xdr:ext cx="534377" cy="259045"/>
    <xdr:sp macro="" textlink="">
      <xdr:nvSpPr>
        <xdr:cNvPr id="422" name="商工費該当値テキスト">
          <a:extLst>
            <a:ext uri="{FF2B5EF4-FFF2-40B4-BE49-F238E27FC236}">
              <a16:creationId xmlns:a16="http://schemas.microsoft.com/office/drawing/2014/main" xmlns="" id="{00000000-0008-0000-0700-0000A6010000}"/>
            </a:ext>
          </a:extLst>
        </xdr:cNvPr>
        <xdr:cNvSpPr txBox="1"/>
      </xdr:nvSpPr>
      <xdr:spPr>
        <a:xfrm>
          <a:off x="10528300" y="125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126276</xdr:rowOff>
    </xdr:from>
    <xdr:to>
      <xdr:col>50</xdr:col>
      <xdr:colOff>165100</xdr:colOff>
      <xdr:row>74</xdr:row>
      <xdr:rowOff>56426</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9588500" y="126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72953</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372111" y="124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39294</xdr:rowOff>
    </xdr:from>
    <xdr:to>
      <xdr:col>46</xdr:col>
      <xdr:colOff>38100</xdr:colOff>
      <xdr:row>73</xdr:row>
      <xdr:rowOff>140894</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8699500" y="1255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157421</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483111" y="1233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91453</xdr:rowOff>
    </xdr:from>
    <xdr:to>
      <xdr:col>41</xdr:col>
      <xdr:colOff>101600</xdr:colOff>
      <xdr:row>74</xdr:row>
      <xdr:rowOff>21603</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7810500" y="1260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38130</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594111" y="123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151155</xdr:rowOff>
    </xdr:from>
    <xdr:to>
      <xdr:col>36</xdr:col>
      <xdr:colOff>165100</xdr:colOff>
      <xdr:row>74</xdr:row>
      <xdr:rowOff>81305</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6921500" y="126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97832</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05111" y="1244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a:extLst>
            <a:ext uri="{FF2B5EF4-FFF2-40B4-BE49-F238E27FC236}">
              <a16:creationId xmlns:a16="http://schemas.microsoft.com/office/drawing/2014/main" xmlns="" id="{00000000-0008-0000-0700-0000C8010000}"/>
            </a:ext>
          </a:extLst>
        </xdr:cNvPr>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a:extLst>
            <a:ext uri="{FF2B5EF4-FFF2-40B4-BE49-F238E27FC236}">
              <a16:creationId xmlns:a16="http://schemas.microsoft.com/office/drawing/2014/main" xmlns="" id="{00000000-0008-0000-0700-0000CA010000}"/>
            </a:ext>
          </a:extLst>
        </xdr:cNvPr>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81102</xdr:rowOff>
    </xdr:from>
    <xdr:to>
      <xdr:col>55</xdr:col>
      <xdr:colOff>0</xdr:colOff>
      <xdr:row>93</xdr:row>
      <xdr:rowOff>21934</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9639300" y="15854502"/>
          <a:ext cx="838200" cy="1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118667</xdr:rowOff>
    </xdr:from>
    <xdr:ext cx="534377" cy="259045"/>
    <xdr:sp macro="" textlink="">
      <xdr:nvSpPr>
        <xdr:cNvPr id="461" name="土木費平均値テキスト">
          <a:extLst>
            <a:ext uri="{FF2B5EF4-FFF2-40B4-BE49-F238E27FC236}">
              <a16:creationId xmlns:a16="http://schemas.microsoft.com/office/drawing/2014/main" xmlns="" id="{00000000-0008-0000-0700-0000CD010000}"/>
            </a:ext>
          </a:extLst>
        </xdr:cNvPr>
        <xdr:cNvSpPr txBox="1"/>
      </xdr:nvSpPr>
      <xdr:spPr>
        <a:xfrm>
          <a:off x="10528300" y="16406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118345</xdr:rowOff>
    </xdr:from>
    <xdr:to>
      <xdr:col>50</xdr:col>
      <xdr:colOff>114300</xdr:colOff>
      <xdr:row>92</xdr:row>
      <xdr:rowOff>81102</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8750300" y="15720295"/>
          <a:ext cx="889000" cy="1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54373</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9372111"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118345</xdr:rowOff>
    </xdr:from>
    <xdr:to>
      <xdr:col>45</xdr:col>
      <xdr:colOff>177800</xdr:colOff>
      <xdr:row>93</xdr:row>
      <xdr:rowOff>134899</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7861300" y="15720295"/>
          <a:ext cx="889000" cy="35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28103</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483111" y="164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134899</xdr:rowOff>
    </xdr:from>
    <xdr:to>
      <xdr:col>41</xdr:col>
      <xdr:colOff>50800</xdr:colOff>
      <xdr:row>94</xdr:row>
      <xdr:rowOff>85770</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6972300" y="16079749"/>
          <a:ext cx="889000" cy="1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56202</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594111" y="165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149032</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05111" y="1626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142584</xdr:rowOff>
    </xdr:from>
    <xdr:to>
      <xdr:col>55</xdr:col>
      <xdr:colOff>50800</xdr:colOff>
      <xdr:row>93</xdr:row>
      <xdr:rowOff>72734</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10426700" y="1591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165461</xdr:rowOff>
    </xdr:from>
    <xdr:ext cx="534377" cy="259045"/>
    <xdr:sp macro="" textlink="">
      <xdr:nvSpPr>
        <xdr:cNvPr id="480" name="土木費該当値テキスト">
          <a:extLst>
            <a:ext uri="{FF2B5EF4-FFF2-40B4-BE49-F238E27FC236}">
              <a16:creationId xmlns:a16="http://schemas.microsoft.com/office/drawing/2014/main" xmlns="" id="{00000000-0008-0000-0700-0000E0010000}"/>
            </a:ext>
          </a:extLst>
        </xdr:cNvPr>
        <xdr:cNvSpPr txBox="1"/>
      </xdr:nvSpPr>
      <xdr:spPr>
        <a:xfrm>
          <a:off x="10528300" y="1576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30302</xdr:rowOff>
    </xdr:from>
    <xdr:to>
      <xdr:col>50</xdr:col>
      <xdr:colOff>165100</xdr:colOff>
      <xdr:row>92</xdr:row>
      <xdr:rowOff>131902</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9588500" y="158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148429</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372111" y="155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67545</xdr:rowOff>
    </xdr:from>
    <xdr:to>
      <xdr:col>46</xdr:col>
      <xdr:colOff>38100</xdr:colOff>
      <xdr:row>91</xdr:row>
      <xdr:rowOff>169145</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8699500" y="156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14222</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8483111" y="1544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84099</xdr:rowOff>
    </xdr:from>
    <xdr:to>
      <xdr:col>41</xdr:col>
      <xdr:colOff>101600</xdr:colOff>
      <xdr:row>94</xdr:row>
      <xdr:rowOff>14249</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7810500" y="160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30776</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594111" y="158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34970</xdr:rowOff>
    </xdr:from>
    <xdr:to>
      <xdr:col>36</xdr:col>
      <xdr:colOff>165100</xdr:colOff>
      <xdr:row>94</xdr:row>
      <xdr:rowOff>136570</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6921500" y="161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153097</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05111" y="159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xmlns=""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a:extLst>
            <a:ext uri="{FF2B5EF4-FFF2-40B4-BE49-F238E27FC236}">
              <a16:creationId xmlns:a16="http://schemas.microsoft.com/office/drawing/2014/main" xmlns="" id="{00000000-0008-0000-0700-000000020000}"/>
            </a:ext>
          </a:extLst>
        </xdr:cNvPr>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a:extLst>
            <a:ext uri="{FF2B5EF4-FFF2-40B4-BE49-F238E27FC236}">
              <a16:creationId xmlns:a16="http://schemas.microsoft.com/office/drawing/2014/main" xmlns="" id="{00000000-0008-0000-0700-000002020000}"/>
            </a:ext>
          </a:extLst>
        </xdr:cNvPr>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73452</xdr:rowOff>
    </xdr:from>
    <xdr:to>
      <xdr:col>85</xdr:col>
      <xdr:colOff>127000</xdr:colOff>
      <xdr:row>35</xdr:row>
      <xdr:rowOff>6746</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5481300" y="5731302"/>
          <a:ext cx="838200" cy="27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155750</xdr:rowOff>
    </xdr:from>
    <xdr:ext cx="534377" cy="259045"/>
    <xdr:sp macro="" textlink="">
      <xdr:nvSpPr>
        <xdr:cNvPr id="517" name="消防費平均値テキスト">
          <a:extLst>
            <a:ext uri="{FF2B5EF4-FFF2-40B4-BE49-F238E27FC236}">
              <a16:creationId xmlns:a16="http://schemas.microsoft.com/office/drawing/2014/main" xmlns="" id="{00000000-0008-0000-0700-000005020000}"/>
            </a:ext>
          </a:extLst>
        </xdr:cNvPr>
        <xdr:cNvSpPr txBox="1"/>
      </xdr:nvSpPr>
      <xdr:spPr>
        <a:xfrm>
          <a:off x="16370300" y="61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73452</xdr:rowOff>
    </xdr:from>
    <xdr:to>
      <xdr:col>81</xdr:col>
      <xdr:colOff>50800</xdr:colOff>
      <xdr:row>33</xdr:row>
      <xdr:rowOff>145552</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4592300" y="5731302"/>
          <a:ext cx="8890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112498</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5214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145552</xdr:rowOff>
    </xdr:from>
    <xdr:to>
      <xdr:col>76</xdr:col>
      <xdr:colOff>114300</xdr:colOff>
      <xdr:row>34</xdr:row>
      <xdr:rowOff>130007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3703300" y="5803402"/>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124157</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4325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57130</xdr:rowOff>
    </xdr:from>
    <xdr:to>
      <xdr:col>71</xdr:col>
      <xdr:colOff>177800</xdr:colOff>
      <xdr:row>34</xdr:row>
      <xdr:rowOff>130007</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2814300" y="5543530"/>
          <a:ext cx="889000" cy="41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69064</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2547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127396</xdr:rowOff>
    </xdr:from>
    <xdr:to>
      <xdr:col>85</xdr:col>
      <xdr:colOff>177800</xdr:colOff>
      <xdr:row>35</xdr:row>
      <xdr:rowOff>57546</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6268700" y="59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150273</xdr:rowOff>
    </xdr:from>
    <xdr:ext cx="534377" cy="259045"/>
    <xdr:sp macro="" textlink="">
      <xdr:nvSpPr>
        <xdr:cNvPr id="536" name="消防費該当値テキスト">
          <a:extLst>
            <a:ext uri="{FF2B5EF4-FFF2-40B4-BE49-F238E27FC236}">
              <a16:creationId xmlns:a16="http://schemas.microsoft.com/office/drawing/2014/main" xmlns="" id="{00000000-0008-0000-0700-000018020000}"/>
            </a:ext>
          </a:extLst>
        </xdr:cNvPr>
        <xdr:cNvSpPr txBox="1"/>
      </xdr:nvSpPr>
      <xdr:spPr>
        <a:xfrm>
          <a:off x="16370300" y="580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22652</xdr:rowOff>
    </xdr:from>
    <xdr:to>
      <xdr:col>81</xdr:col>
      <xdr:colOff>101600</xdr:colOff>
      <xdr:row>33</xdr:row>
      <xdr:rowOff>124252</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5430500" y="56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140779</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14111" y="545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94752</xdr:rowOff>
    </xdr:from>
    <xdr:to>
      <xdr:col>76</xdr:col>
      <xdr:colOff>165100</xdr:colOff>
      <xdr:row>34</xdr:row>
      <xdr:rowOff>24902</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4541500" y="57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41429</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325111" y="55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79207</xdr:rowOff>
    </xdr:from>
    <xdr:to>
      <xdr:col>72</xdr:col>
      <xdr:colOff>38100</xdr:colOff>
      <xdr:row>35</xdr:row>
      <xdr:rowOff>9357</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3652500" y="59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25884</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36111" y="56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6330</xdr:rowOff>
    </xdr:from>
    <xdr:to>
      <xdr:col>67</xdr:col>
      <xdr:colOff>101600</xdr:colOff>
      <xdr:row>32</xdr:row>
      <xdr:rowOff>107930</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2763500" y="54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124457</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526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18297</xdr:rowOff>
    </xdr:from>
    <xdr:to>
      <xdr:col>85</xdr:col>
      <xdr:colOff>127000</xdr:colOff>
      <xdr:row>54</xdr:row>
      <xdr:rowOff>165123</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5481300" y="9105147"/>
          <a:ext cx="838200" cy="31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165592</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59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18297</xdr:rowOff>
    </xdr:from>
    <xdr:to>
      <xdr:col>81</xdr:col>
      <xdr:colOff>50800</xdr:colOff>
      <xdr:row>54</xdr:row>
      <xdr:rowOff>164307</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4592300" y="9105147"/>
          <a:ext cx="889000" cy="31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139630</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164307</xdr:rowOff>
    </xdr:from>
    <xdr:to>
      <xdr:col>76</xdr:col>
      <xdr:colOff>114300</xdr:colOff>
      <xdr:row>55</xdr:row>
      <xdr:rowOff>108496</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3703300" y="9422607"/>
          <a:ext cx="889000" cy="11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117260</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108496</xdr:rowOff>
    </xdr:from>
    <xdr:to>
      <xdr:col>71</xdr:col>
      <xdr:colOff>177800</xdr:colOff>
      <xdr:row>56</xdr:row>
      <xdr:rowOff>14901</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2814300" y="9538246"/>
          <a:ext cx="889000" cy="7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149427</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114323</xdr:rowOff>
    </xdr:from>
    <xdr:to>
      <xdr:col>85</xdr:col>
      <xdr:colOff>177800</xdr:colOff>
      <xdr:row>55</xdr:row>
      <xdr:rowOff>44473</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3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137200</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22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138947</xdr:rowOff>
    </xdr:from>
    <xdr:to>
      <xdr:col>81</xdr:col>
      <xdr:colOff>101600</xdr:colOff>
      <xdr:row>53</xdr:row>
      <xdr:rowOff>69097</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0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85624</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88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113507</xdr:rowOff>
    </xdr:from>
    <xdr:to>
      <xdr:col>76</xdr:col>
      <xdr:colOff>165100</xdr:colOff>
      <xdr:row>55</xdr:row>
      <xdr:rowOff>43657</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37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60184</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14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57696</xdr:rowOff>
    </xdr:from>
    <xdr:to>
      <xdr:col>72</xdr:col>
      <xdr:colOff>38100</xdr:colOff>
      <xdr:row>55</xdr:row>
      <xdr:rowOff>159296</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4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4373</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26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135551</xdr:rowOff>
    </xdr:from>
    <xdr:to>
      <xdr:col>67</xdr:col>
      <xdr:colOff>101600</xdr:colOff>
      <xdr:row>56</xdr:row>
      <xdr:rowOff>65701</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56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82228</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34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76487</xdr:rowOff>
    </xdr:from>
    <xdr:to>
      <xdr:col>85</xdr:col>
      <xdr:colOff>127000</xdr:colOff>
      <xdr:row>79</xdr:row>
      <xdr:rowOff>78152</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5481300" y="13621037"/>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78152</xdr:rowOff>
    </xdr:from>
    <xdr:to>
      <xdr:col>81</xdr:col>
      <xdr:colOff>50800</xdr:colOff>
      <xdr:row>79</xdr:row>
      <xdr:rowOff>96233</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4592300" y="13622702"/>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96233</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3703300" y="13640783"/>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94731</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3639281"/>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25687</xdr:rowOff>
    </xdr:from>
    <xdr:to>
      <xdr:col>85</xdr:col>
      <xdr:colOff>177800</xdr:colOff>
      <xdr:row>79</xdr:row>
      <xdr:rowOff>127287</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5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113494</xdr:rowOff>
    </xdr:from>
    <xdr:ext cx="469744"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48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27352</xdr:rowOff>
    </xdr:from>
    <xdr:to>
      <xdr:col>81</xdr:col>
      <xdr:colOff>101600</xdr:colOff>
      <xdr:row>79</xdr:row>
      <xdr:rowOff>128952</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5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120079</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46428" y="1366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45433</xdr:rowOff>
    </xdr:from>
    <xdr:to>
      <xdr:col>76</xdr:col>
      <xdr:colOff>165100</xdr:colOff>
      <xdr:row>79</xdr:row>
      <xdr:rowOff>147033</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5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138160</xdr:rowOff>
    </xdr:from>
    <xdr:ext cx="378565"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03017" y="1368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43931</xdr:rowOff>
    </xdr:from>
    <xdr:to>
      <xdr:col>67</xdr:col>
      <xdr:colOff>101600</xdr:colOff>
      <xdr:row>79</xdr:row>
      <xdr:rowOff>145531</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5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136658</xdr:rowOff>
    </xdr:from>
    <xdr:ext cx="378565"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625017" y="13681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xmlns=""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a:extLst>
            <a:ext uri="{FF2B5EF4-FFF2-40B4-BE49-F238E27FC236}">
              <a16:creationId xmlns:a16="http://schemas.microsoft.com/office/drawing/2014/main" xmlns="" id="{00000000-0008-0000-0700-0000B0020000}"/>
            </a:ext>
          </a:extLst>
        </xdr:cNvPr>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a:extLst>
            <a:ext uri="{FF2B5EF4-FFF2-40B4-BE49-F238E27FC236}">
              <a16:creationId xmlns:a16="http://schemas.microsoft.com/office/drawing/2014/main" xmlns="" id="{00000000-0008-0000-0700-0000B2020000}"/>
            </a:ext>
          </a:extLst>
        </xdr:cNvPr>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119862</xdr:rowOff>
    </xdr:from>
    <xdr:to>
      <xdr:col>85</xdr:col>
      <xdr:colOff>127000</xdr:colOff>
      <xdr:row>94</xdr:row>
      <xdr:rowOff>131471</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5481300" y="16236162"/>
          <a:ext cx="8382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93" name="公債費平均値テキスト">
          <a:extLst>
            <a:ext uri="{FF2B5EF4-FFF2-40B4-BE49-F238E27FC236}">
              <a16:creationId xmlns:a16="http://schemas.microsoft.com/office/drawing/2014/main" xmlns="" id="{00000000-0008-0000-0700-0000B5020000}"/>
            </a:ext>
          </a:extLst>
        </xdr:cNvPr>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131471</xdr:rowOff>
    </xdr:from>
    <xdr:to>
      <xdr:col>81</xdr:col>
      <xdr:colOff>50800</xdr:colOff>
      <xdr:row>94</xdr:row>
      <xdr:rowOff>154839</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4592300" y="16247771"/>
          <a:ext cx="88900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83557</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14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154839</xdr:rowOff>
    </xdr:from>
    <xdr:to>
      <xdr:col>76</xdr:col>
      <xdr:colOff>114300</xdr:colOff>
      <xdr:row>95</xdr:row>
      <xdr:rowOff>6719</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3703300" y="16271139"/>
          <a:ext cx="889000" cy="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71060</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325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115596</xdr:rowOff>
    </xdr:from>
    <xdr:to>
      <xdr:col>71</xdr:col>
      <xdr:colOff>177800</xdr:colOff>
      <xdr:row>95</xdr:row>
      <xdr:rowOff>6719</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2814300" y="16231896"/>
          <a:ext cx="889000" cy="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68711</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36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69062</xdr:rowOff>
    </xdr:from>
    <xdr:to>
      <xdr:col>85</xdr:col>
      <xdr:colOff>177800</xdr:colOff>
      <xdr:row>94</xdr:row>
      <xdr:rowOff>170662</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6268700" y="1618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91939</xdr:rowOff>
    </xdr:from>
    <xdr:ext cx="534377" cy="259045"/>
    <xdr:sp macro="" textlink="">
      <xdr:nvSpPr>
        <xdr:cNvPr id="712" name="公債費該当値テキスト">
          <a:extLst>
            <a:ext uri="{FF2B5EF4-FFF2-40B4-BE49-F238E27FC236}">
              <a16:creationId xmlns:a16="http://schemas.microsoft.com/office/drawing/2014/main" xmlns="" id="{00000000-0008-0000-0700-0000C8020000}"/>
            </a:ext>
          </a:extLst>
        </xdr:cNvPr>
        <xdr:cNvSpPr txBox="1"/>
      </xdr:nvSpPr>
      <xdr:spPr>
        <a:xfrm>
          <a:off x="16370300" y="1603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80671</xdr:rowOff>
    </xdr:from>
    <xdr:to>
      <xdr:col>81</xdr:col>
      <xdr:colOff>101600</xdr:colOff>
      <xdr:row>95</xdr:row>
      <xdr:rowOff>10821</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5430500" y="161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27348</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14111" y="1597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104039</xdr:rowOff>
    </xdr:from>
    <xdr:to>
      <xdr:col>76</xdr:col>
      <xdr:colOff>165100</xdr:colOff>
      <xdr:row>95</xdr:row>
      <xdr:rowOff>34189</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4541500" y="1622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50716</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325111" y="1599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127369</xdr:rowOff>
    </xdr:from>
    <xdr:to>
      <xdr:col>72</xdr:col>
      <xdr:colOff>38100</xdr:colOff>
      <xdr:row>95</xdr:row>
      <xdr:rowOff>57519</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3652500" y="162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74046</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36111" y="160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64796</xdr:rowOff>
    </xdr:from>
    <xdr:to>
      <xdr:col>67</xdr:col>
      <xdr:colOff>101600</xdr:colOff>
      <xdr:row>94</xdr:row>
      <xdr:rowOff>166396</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2763500" y="1618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11473</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595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xmlns=""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a:extLst>
            <a:ext uri="{FF2B5EF4-FFF2-40B4-BE49-F238E27FC236}">
              <a16:creationId xmlns:a16="http://schemas.microsoft.com/office/drawing/2014/main" xmlns="" id="{00000000-0008-0000-0700-0000E9020000}"/>
            </a:ext>
          </a:extLst>
        </xdr:cNvPr>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a:extLst>
            <a:ext uri="{FF2B5EF4-FFF2-40B4-BE49-F238E27FC236}">
              <a16:creationId xmlns:a16="http://schemas.microsoft.com/office/drawing/2014/main" xmlns="" id="{00000000-0008-0000-0700-0000EB020000}"/>
            </a:ext>
          </a:extLst>
        </xdr:cNvPr>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86741</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flipV="1">
          <a:off x="21323300" y="6601841"/>
          <a:ext cx="8382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115143</xdr:rowOff>
    </xdr:from>
    <xdr:ext cx="378565" cy="259045"/>
    <xdr:sp macro="" textlink="">
      <xdr:nvSpPr>
        <xdr:cNvPr id="750" name="諸支出金平均値テキスト">
          <a:extLst>
            <a:ext uri="{FF2B5EF4-FFF2-40B4-BE49-F238E27FC236}">
              <a16:creationId xmlns:a16="http://schemas.microsoft.com/office/drawing/2014/main" xmlns="" id="{00000000-0008-0000-0700-0000EE020000}"/>
            </a:ext>
          </a:extLst>
        </xdr:cNvPr>
        <xdr:cNvSpPr txBox="1"/>
      </xdr:nvSpPr>
      <xdr:spPr>
        <a:xfrm>
          <a:off x="22212300" y="6630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163893</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0434300" y="6336093"/>
          <a:ext cx="889000" cy="3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163893</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flipV="1">
          <a:off x="19545300" y="6336093"/>
          <a:ext cx="889000" cy="3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48086</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0245017" y="6734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35941</xdr:rowOff>
    </xdr:from>
    <xdr:to>
      <xdr:col>116</xdr:col>
      <xdr:colOff>114300</xdr:colOff>
      <xdr:row>38</xdr:row>
      <xdr:rowOff>137541</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2110700" y="65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58818</xdr:rowOff>
    </xdr:from>
    <xdr:ext cx="378565" cy="259045"/>
    <xdr:sp macro="" textlink="">
      <xdr:nvSpPr>
        <xdr:cNvPr id="769" name="諸支出金該当値テキスト">
          <a:extLst>
            <a:ext uri="{FF2B5EF4-FFF2-40B4-BE49-F238E27FC236}">
              <a16:creationId xmlns:a16="http://schemas.microsoft.com/office/drawing/2014/main" xmlns="" id="{00000000-0008-0000-0700-000001030000}"/>
            </a:ext>
          </a:extLst>
        </xdr:cNvPr>
        <xdr:cNvSpPr txBox="1"/>
      </xdr:nvSpPr>
      <xdr:spPr>
        <a:xfrm>
          <a:off x="22212300" y="640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113093</xdr:rowOff>
    </xdr:from>
    <xdr:to>
      <xdr:col>107</xdr:col>
      <xdr:colOff>101600</xdr:colOff>
      <xdr:row>37</xdr:row>
      <xdr:rowOff>43243</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0383500" y="6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59770</xdr:rowOff>
    </xdr:from>
    <xdr:ext cx="469744"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199428" y="606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xmlns=""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xmlns=""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xmlns=""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xmlns=""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xmlns=""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xmlns=""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教育費が住民一人当たり</a:t>
          </a:r>
          <a:r>
            <a:rPr kumimoji="1" lang="en-US" altLang="ja-JP" sz="1300">
              <a:latin typeface="ＭＳ Ｐゴシック" panose="020B0600070205080204" pitchFamily="50" charset="-128"/>
              <a:ea typeface="ＭＳ Ｐゴシック" panose="020B0600070205080204" pitchFamily="50" charset="-128"/>
            </a:rPr>
            <a:t>68,443</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水準にあるが、前年度比減額となった主な理由は、村上市スケートパーク建設事業や荒川地区公民館建設事業の普通建設事業の終了によるものである。土木費においても前年度比減額となったが、村上総合病院移転新築周辺道路整備事業や日本海沿岸東北自動車道整備推進事業等の大規模事業が重なったことで、類似団体平均と比較して依然高い水準にある。また、消防費が類似団体平均と比較して高止まりしているのは、消防業務を市単独で実施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154,072</a:t>
          </a:r>
          <a:r>
            <a:rPr kumimoji="1" lang="ja-JP" altLang="en-US" sz="1300">
              <a:latin typeface="ＭＳ Ｐゴシック" panose="020B0600070205080204" pitchFamily="50" charset="-128"/>
              <a:ea typeface="ＭＳ Ｐゴシック" panose="020B0600070205080204" pitchFamily="50" charset="-128"/>
            </a:rPr>
            <a:t>円で、類似団体平均と比較して低い水準にあるが、生活保護費等の扶助費が年々上昇傾向にあることから、選択と集中による施策を進める必要がある。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比３．３９ポイント増加しているが、これは、村上総合病院移転新築支援基金において基金条例の限度額を改正したことに伴い、約７．３億円を財政調整基金に組み替え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また、実質収支額は約４．９億円の増額となったことにより、前年度と比較し２．２９ポイント増加している。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全会計で赤字額は出ていないものの、合併算定替期間が満了することによる普通交付税等の一般財源の確保が困難となることから、更なる行財政改革を進める必要がある。</a:t>
          </a:r>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36088689</v>
      </c>
      <c r="BO4" s="462"/>
      <c r="BP4" s="462"/>
      <c r="BQ4" s="462"/>
      <c r="BR4" s="462"/>
      <c r="BS4" s="462"/>
      <c r="BT4" s="462"/>
      <c r="BU4" s="463"/>
      <c r="BV4" s="461">
        <v>37349479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6.5</v>
      </c>
      <c r="CU4" s="646"/>
      <c r="CV4" s="646"/>
      <c r="CW4" s="646"/>
      <c r="CX4" s="646"/>
      <c r="CY4" s="646"/>
      <c r="CZ4" s="646"/>
      <c r="DA4" s="647"/>
      <c r="DB4" s="645">
        <v>4.2</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34601402</v>
      </c>
      <c r="BO5" s="467"/>
      <c r="BP5" s="467"/>
      <c r="BQ5" s="467"/>
      <c r="BR5" s="467"/>
      <c r="BS5" s="467"/>
      <c r="BT5" s="467"/>
      <c r="BU5" s="468"/>
      <c r="BV5" s="466">
        <v>36318975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91.2</v>
      </c>
      <c r="CU5" s="437"/>
      <c r="CV5" s="437"/>
      <c r="CW5" s="437"/>
      <c r="CX5" s="437"/>
      <c r="CY5" s="437"/>
      <c r="CZ5" s="437"/>
      <c r="DA5" s="438"/>
      <c r="DB5" s="436">
        <v>92.4</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1487287</v>
      </c>
      <c r="BO6" s="467"/>
      <c r="BP6" s="467"/>
      <c r="BQ6" s="467"/>
      <c r="BR6" s="467"/>
      <c r="BS6" s="467"/>
      <c r="BT6" s="467"/>
      <c r="BU6" s="468"/>
      <c r="BV6" s="466">
        <v>1030504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94.6</v>
      </c>
      <c r="CU6" s="620"/>
      <c r="CV6" s="620"/>
      <c r="CW6" s="620"/>
      <c r="CX6" s="620"/>
      <c r="CY6" s="620"/>
      <c r="CZ6" s="620"/>
      <c r="DA6" s="621"/>
      <c r="DB6" s="619">
        <v>96.9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77391</v>
      </c>
      <c r="BO7" s="467"/>
      <c r="BP7" s="467"/>
      <c r="BQ7" s="467"/>
      <c r="BR7" s="467"/>
      <c r="BS7" s="467"/>
      <c r="BT7" s="467"/>
      <c r="BU7" s="468"/>
      <c r="BV7" s="466">
        <v>118355</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21608530</v>
      </c>
      <c r="CU7" s="467"/>
      <c r="CV7" s="467"/>
      <c r="CW7" s="467"/>
      <c r="CX7" s="467"/>
      <c r="CY7" s="467"/>
      <c r="CZ7" s="467"/>
      <c r="DA7" s="468"/>
      <c r="DB7" s="466">
        <v>21562936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1409896</v>
      </c>
      <c r="BO8" s="467"/>
      <c r="BP8" s="467"/>
      <c r="BQ8" s="467"/>
      <c r="BR8" s="467"/>
      <c r="BS8" s="467"/>
      <c r="BT8" s="467"/>
      <c r="BU8" s="468"/>
      <c r="BV8" s="466">
        <v>912149</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0.35</v>
      </c>
      <c r="CU8" s="580"/>
      <c r="CV8" s="580"/>
      <c r="CW8" s="580"/>
      <c r="CX8" s="580"/>
      <c r="CY8" s="580"/>
      <c r="CZ8" s="580"/>
      <c r="DA8" s="581"/>
      <c r="DB8" s="579">
        <v>0.35</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62442</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497747</v>
      </c>
      <c r="BO9" s="467"/>
      <c r="BP9" s="467"/>
      <c r="BQ9" s="467"/>
      <c r="BR9" s="467"/>
      <c r="BS9" s="467"/>
      <c r="BT9" s="467"/>
      <c r="BU9" s="468"/>
      <c r="BV9" s="466">
        <v>224957</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14.1</v>
      </c>
      <c r="CU9" s="437"/>
      <c r="CV9" s="437"/>
      <c r="CW9" s="437"/>
      <c r="CX9" s="437"/>
      <c r="CY9" s="437"/>
      <c r="CZ9" s="437"/>
      <c r="DA9" s="438"/>
      <c r="DB9" s="436">
        <v>13.6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66427</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735423</v>
      </c>
      <c r="BO10" s="467"/>
      <c r="BP10" s="467"/>
      <c r="BQ10" s="467"/>
      <c r="BR10" s="467"/>
      <c r="BS10" s="467"/>
      <c r="BT10" s="467"/>
      <c r="BU10" s="468"/>
      <c r="BV10" s="466">
        <v>1450413</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59239</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125</v>
      </c>
      <c r="AV12" s="524"/>
      <c r="AW12" s="524"/>
      <c r="AX12" s="524"/>
      <c r="AY12" s="446" t="s">
        <v>134</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300000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58922</v>
      </c>
      <c r="S13" s="570"/>
      <c r="T13" s="570"/>
      <c r="U13" s="570"/>
      <c r="V13" s="571"/>
      <c r="W13" s="557" t="s">
        <v>137</v>
      </c>
      <c r="X13" s="479"/>
      <c r="Y13" s="479"/>
      <c r="Z13" s="479"/>
      <c r="AA13" s="479"/>
      <c r="AB13" s="480"/>
      <c r="AC13" s="442">
        <v>3021</v>
      </c>
      <c r="AD13" s="443"/>
      <c r="AE13" s="443"/>
      <c r="AF13" s="443"/>
      <c r="AG13" s="444"/>
      <c r="AH13" s="442">
        <v>3036</v>
      </c>
      <c r="AI13" s="443"/>
      <c r="AJ13" s="443"/>
      <c r="AK13" s="443"/>
      <c r="AL13" s="445"/>
      <c r="AM13" s="535" t="s">
        <v>138</v>
      </c>
      <c r="AN13" s="440"/>
      <c r="AO13" s="440"/>
      <c r="AP13" s="440"/>
      <c r="AQ13" s="440"/>
      <c r="AR13" s="440"/>
      <c r="AS13" s="440"/>
      <c r="AT13" s="441"/>
      <c r="AU13" s="523" t="s">
        <v>125</v>
      </c>
      <c r="AV13" s="524"/>
      <c r="AW13" s="524"/>
      <c r="AX13" s="524"/>
      <c r="AY13" s="446" t="s">
        <v>139</v>
      </c>
      <c r="AZ13" s="447"/>
      <c r="BA13" s="447"/>
      <c r="BB13" s="447"/>
      <c r="BC13" s="447"/>
      <c r="BD13" s="447"/>
      <c r="BE13" s="447"/>
      <c r="BF13" s="447"/>
      <c r="BG13" s="447"/>
      <c r="BH13" s="447"/>
      <c r="BI13" s="447"/>
      <c r="BJ13" s="447"/>
      <c r="BK13" s="447"/>
      <c r="BL13" s="447"/>
      <c r="BM13" s="448"/>
      <c r="BN13" s="466">
        <v>1233170</v>
      </c>
      <c r="BO13" s="467"/>
      <c r="BP13" s="467"/>
      <c r="BQ13" s="467"/>
      <c r="BR13" s="467"/>
      <c r="BS13" s="467"/>
      <c r="BT13" s="467"/>
      <c r="BU13" s="468"/>
      <c r="BV13" s="466">
        <v>1375370</v>
      </c>
      <c r="BW13" s="467"/>
      <c r="BX13" s="467"/>
      <c r="BY13" s="467"/>
      <c r="BZ13" s="467"/>
      <c r="CA13" s="467"/>
      <c r="CB13" s="467"/>
      <c r="CC13" s="468"/>
      <c r="CD13" s="475" t="s">
        <v>140</v>
      </c>
      <c r="CE13" s="476"/>
      <c r="CF13" s="476"/>
      <c r="CG13" s="476"/>
      <c r="CH13" s="476"/>
      <c r="CI13" s="476"/>
      <c r="CJ13" s="476"/>
      <c r="CK13" s="476"/>
      <c r="CL13" s="476"/>
      <c r="CM13" s="476"/>
      <c r="CN13" s="476"/>
      <c r="CO13" s="476"/>
      <c r="CP13" s="476"/>
      <c r="CQ13" s="476"/>
      <c r="CR13" s="476"/>
      <c r="CS13" s="477"/>
      <c r="CT13" s="436">
        <v>13.4</v>
      </c>
      <c r="CU13" s="437"/>
      <c r="CV13" s="437"/>
      <c r="CW13" s="437"/>
      <c r="CX13" s="437"/>
      <c r="CY13" s="437"/>
      <c r="CZ13" s="437"/>
      <c r="DA13" s="438"/>
      <c r="DB13" s="436">
        <v>12.9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141</v>
      </c>
      <c r="M14" s="603"/>
      <c r="N14" s="603"/>
      <c r="O14" s="603"/>
      <c r="P14" s="603"/>
      <c r="Q14" s="604"/>
      <c r="R14" s="569">
        <v>60339</v>
      </c>
      <c r="S14" s="570"/>
      <c r="T14" s="570"/>
      <c r="U14" s="570"/>
      <c r="V14" s="571"/>
      <c r="W14" s="572"/>
      <c r="X14" s="482"/>
      <c r="Y14" s="482"/>
      <c r="Z14" s="482"/>
      <c r="AA14" s="482"/>
      <c r="AB14" s="483"/>
      <c r="AC14" s="562">
        <v>10</v>
      </c>
      <c r="AD14" s="563"/>
      <c r="AE14" s="563"/>
      <c r="AF14" s="563"/>
      <c r="AG14" s="564"/>
      <c r="AH14" s="562">
        <v>9.8000000000000007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142</v>
      </c>
      <c r="CE14" s="473"/>
      <c r="CF14" s="473"/>
      <c r="CG14" s="473"/>
      <c r="CH14" s="473"/>
      <c r="CI14" s="473"/>
      <c r="CJ14" s="473"/>
      <c r="CK14" s="473"/>
      <c r="CL14" s="473"/>
      <c r="CM14" s="473"/>
      <c r="CN14" s="473"/>
      <c r="CO14" s="473"/>
      <c r="CP14" s="473"/>
      <c r="CQ14" s="473"/>
      <c r="CR14" s="473"/>
      <c r="CS14" s="474"/>
      <c r="CT14" s="573">
        <v>124.4</v>
      </c>
      <c r="CU14" s="574"/>
      <c r="CV14" s="574"/>
      <c r="CW14" s="574"/>
      <c r="CX14" s="574"/>
      <c r="CY14" s="574"/>
      <c r="CZ14" s="574"/>
      <c r="DA14" s="575"/>
      <c r="DB14" s="573">
        <v>121</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136</v>
      </c>
      <c r="N15" s="567"/>
      <c r="O15" s="567"/>
      <c r="P15" s="567"/>
      <c r="Q15" s="568"/>
      <c r="R15" s="569">
        <v>60038</v>
      </c>
      <c r="S15" s="570"/>
      <c r="T15" s="570"/>
      <c r="U15" s="570"/>
      <c r="V15" s="571"/>
      <c r="W15" s="557" t="s">
        <v>143</v>
      </c>
      <c r="X15" s="479"/>
      <c r="Y15" s="479"/>
      <c r="Z15" s="479"/>
      <c r="AA15" s="479"/>
      <c r="AB15" s="480"/>
      <c r="AC15" s="442">
        <v>9507</v>
      </c>
      <c r="AD15" s="443"/>
      <c r="AE15" s="443"/>
      <c r="AF15" s="443"/>
      <c r="AG15" s="444"/>
      <c r="AH15" s="442">
        <v>9724</v>
      </c>
      <c r="AI15" s="443"/>
      <c r="AJ15" s="443"/>
      <c r="AK15" s="443"/>
      <c r="AL15" s="445"/>
      <c r="AM15" s="535"/>
      <c r="AN15" s="440"/>
      <c r="AO15" s="440"/>
      <c r="AP15" s="440"/>
      <c r="AQ15" s="440"/>
      <c r="AR15" s="440"/>
      <c r="AS15" s="440"/>
      <c r="AT15" s="441"/>
      <c r="AU15" s="523"/>
      <c r="AV15" s="524"/>
      <c r="AW15" s="524"/>
      <c r="AX15" s="524"/>
      <c r="AY15" s="458" t="s">
        <v>144</v>
      </c>
      <c r="AZ15" s="459"/>
      <c r="BA15" s="459"/>
      <c r="BB15" s="459"/>
      <c r="BC15" s="459"/>
      <c r="BD15" s="459"/>
      <c r="BE15" s="459"/>
      <c r="BF15" s="459"/>
      <c r="BG15" s="459"/>
      <c r="BH15" s="459"/>
      <c r="BI15" s="459"/>
      <c r="BJ15" s="459"/>
      <c r="BK15" s="459"/>
      <c r="BL15" s="459"/>
      <c r="BM15" s="460"/>
      <c r="BN15" s="461">
        <v>6479672</v>
      </c>
      <c r="BO15" s="462"/>
      <c r="BP15" s="462"/>
      <c r="BQ15" s="462"/>
      <c r="BR15" s="462"/>
      <c r="BS15" s="462"/>
      <c r="BT15" s="462"/>
      <c r="BU15" s="463"/>
      <c r="BV15" s="461">
        <v>6404622</v>
      </c>
      <c r="BW15" s="462"/>
      <c r="BX15" s="462"/>
      <c r="BY15" s="462"/>
      <c r="BZ15" s="462"/>
      <c r="CA15" s="462"/>
      <c r="CB15" s="462"/>
      <c r="CC15" s="463"/>
      <c r="CD15" s="576" t="s">
        <v>145</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146</v>
      </c>
      <c r="M16" s="560"/>
      <c r="N16" s="560"/>
      <c r="O16" s="560"/>
      <c r="P16" s="560"/>
      <c r="Q16" s="561"/>
      <c r="R16" s="554" t="s">
        <v>147</v>
      </c>
      <c r="S16" s="555"/>
      <c r="T16" s="555"/>
      <c r="U16" s="555"/>
      <c r="V16" s="556"/>
      <c r="W16" s="572"/>
      <c r="X16" s="482"/>
      <c r="Y16" s="482"/>
      <c r="Z16" s="482"/>
      <c r="AA16" s="482"/>
      <c r="AB16" s="483"/>
      <c r="AC16" s="562">
        <v>31.6</v>
      </c>
      <c r="AD16" s="563"/>
      <c r="AE16" s="563"/>
      <c r="AF16" s="563"/>
      <c r="AG16" s="564"/>
      <c r="AH16" s="562">
        <v>31.3</v>
      </c>
      <c r="AI16" s="563"/>
      <c r="AJ16" s="563"/>
      <c r="AK16" s="563"/>
      <c r="AL16" s="565"/>
      <c r="AM16" s="535"/>
      <c r="AN16" s="440"/>
      <c r="AO16" s="440"/>
      <c r="AP16" s="440"/>
      <c r="AQ16" s="440"/>
      <c r="AR16" s="440"/>
      <c r="AS16" s="440"/>
      <c r="AT16" s="441"/>
      <c r="AU16" s="523"/>
      <c r="AV16" s="524"/>
      <c r="AW16" s="524"/>
      <c r="AX16" s="524"/>
      <c r="AY16" s="446" t="s">
        <v>148</v>
      </c>
      <c r="AZ16" s="447"/>
      <c r="BA16" s="447"/>
      <c r="BB16" s="447"/>
      <c r="BC16" s="447"/>
      <c r="BD16" s="447"/>
      <c r="BE16" s="447"/>
      <c r="BF16" s="447"/>
      <c r="BG16" s="447"/>
      <c r="BH16" s="447"/>
      <c r="BI16" s="447"/>
      <c r="BJ16" s="447"/>
      <c r="BK16" s="447"/>
      <c r="BL16" s="447"/>
      <c r="BM16" s="448"/>
      <c r="BN16" s="466">
        <v>18834036</v>
      </c>
      <c r="BO16" s="467"/>
      <c r="BP16" s="467"/>
      <c r="BQ16" s="467"/>
      <c r="BR16" s="467"/>
      <c r="BS16" s="467"/>
      <c r="BT16" s="467"/>
      <c r="BU16" s="468"/>
      <c r="BV16" s="466">
        <v>18301871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149</v>
      </c>
      <c r="N17" s="552"/>
      <c r="O17" s="552"/>
      <c r="P17" s="552"/>
      <c r="Q17" s="553"/>
      <c r="R17" s="554" t="s">
        <v>150</v>
      </c>
      <c r="S17" s="555"/>
      <c r="T17" s="555"/>
      <c r="U17" s="555"/>
      <c r="V17" s="556"/>
      <c r="W17" s="557" t="s">
        <v>151</v>
      </c>
      <c r="X17" s="479"/>
      <c r="Y17" s="479"/>
      <c r="Z17" s="479"/>
      <c r="AA17" s="479"/>
      <c r="AB17" s="480"/>
      <c r="AC17" s="442">
        <v>17582</v>
      </c>
      <c r="AD17" s="443"/>
      <c r="AE17" s="443"/>
      <c r="AF17" s="443"/>
      <c r="AG17" s="444"/>
      <c r="AH17" s="442">
        <v>18325</v>
      </c>
      <c r="AI17" s="443"/>
      <c r="AJ17" s="443"/>
      <c r="AK17" s="443"/>
      <c r="AL17" s="445"/>
      <c r="AM17" s="535"/>
      <c r="AN17" s="440"/>
      <c r="AO17" s="440"/>
      <c r="AP17" s="440"/>
      <c r="AQ17" s="440"/>
      <c r="AR17" s="440"/>
      <c r="AS17" s="440"/>
      <c r="AT17" s="441"/>
      <c r="AU17" s="523"/>
      <c r="AV17" s="524"/>
      <c r="AW17" s="524"/>
      <c r="AX17" s="524"/>
      <c r="AY17" s="446" t="s">
        <v>152</v>
      </c>
      <c r="AZ17" s="447"/>
      <c r="BA17" s="447"/>
      <c r="BB17" s="447"/>
      <c r="BC17" s="447"/>
      <c r="BD17" s="447"/>
      <c r="BE17" s="447"/>
      <c r="BF17" s="447"/>
      <c r="BG17" s="447"/>
      <c r="BH17" s="447"/>
      <c r="BI17" s="447"/>
      <c r="BJ17" s="447"/>
      <c r="BK17" s="447"/>
      <c r="BL17" s="447"/>
      <c r="BM17" s="448"/>
      <c r="BN17" s="466">
        <v>8154629</v>
      </c>
      <c r="BO17" s="467"/>
      <c r="BP17" s="467"/>
      <c r="BQ17" s="467"/>
      <c r="BR17" s="467"/>
      <c r="BS17" s="467"/>
      <c r="BT17" s="467"/>
      <c r="BU17" s="468"/>
      <c r="BV17" s="466">
        <v>8084375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153</v>
      </c>
      <c r="C18" s="529"/>
      <c r="D18" s="529"/>
      <c r="E18" s="530"/>
      <c r="F18" s="530"/>
      <c r="G18" s="530"/>
      <c r="H18" s="530"/>
      <c r="I18" s="530"/>
      <c r="J18" s="530"/>
      <c r="K18" s="530"/>
      <c r="L18" s="531">
        <v>1174.26</v>
      </c>
      <c r="M18" s="531"/>
      <c r="N18" s="531"/>
      <c r="O18" s="531"/>
      <c r="P18" s="531"/>
      <c r="Q18" s="531"/>
      <c r="R18" s="532"/>
      <c r="S18" s="532"/>
      <c r="T18" s="532"/>
      <c r="U18" s="532"/>
      <c r="V18" s="533"/>
      <c r="W18" s="547"/>
      <c r="X18" s="548"/>
      <c r="Y18" s="548"/>
      <c r="Z18" s="548"/>
      <c r="AA18" s="548"/>
      <c r="AB18" s="558"/>
      <c r="AC18" s="430">
        <v>58.4</v>
      </c>
      <c r="AD18" s="431"/>
      <c r="AE18" s="431"/>
      <c r="AF18" s="431"/>
      <c r="AG18" s="534"/>
      <c r="AH18" s="430">
        <v>59</v>
      </c>
      <c r="AI18" s="431"/>
      <c r="AJ18" s="431"/>
      <c r="AK18" s="431"/>
      <c r="AL18" s="432"/>
      <c r="AM18" s="535"/>
      <c r="AN18" s="440"/>
      <c r="AO18" s="440"/>
      <c r="AP18" s="440"/>
      <c r="AQ18" s="440"/>
      <c r="AR18" s="440"/>
      <c r="AS18" s="440"/>
      <c r="AT18" s="441"/>
      <c r="AU18" s="523"/>
      <c r="AV18" s="524"/>
      <c r="AW18" s="524"/>
      <c r="AX18" s="524"/>
      <c r="AY18" s="446" t="s">
        <v>154</v>
      </c>
      <c r="AZ18" s="447"/>
      <c r="BA18" s="447"/>
      <c r="BB18" s="447"/>
      <c r="BC18" s="447"/>
      <c r="BD18" s="447"/>
      <c r="BE18" s="447"/>
      <c r="BF18" s="447"/>
      <c r="BG18" s="447"/>
      <c r="BH18" s="447"/>
      <c r="BI18" s="447"/>
      <c r="BJ18" s="447"/>
      <c r="BK18" s="447"/>
      <c r="BL18" s="447"/>
      <c r="BM18" s="448"/>
      <c r="BN18" s="466">
        <v>20068834</v>
      </c>
      <c r="BO18" s="467"/>
      <c r="BP18" s="467"/>
      <c r="BQ18" s="467"/>
      <c r="BR18" s="467"/>
      <c r="BS18" s="467"/>
      <c r="BT18" s="467"/>
      <c r="BU18" s="468"/>
      <c r="BV18" s="466">
        <v>20268156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155</v>
      </c>
      <c r="C19" s="529"/>
      <c r="D19" s="529"/>
      <c r="E19" s="530"/>
      <c r="F19" s="530"/>
      <c r="G19" s="530"/>
      <c r="H19" s="530"/>
      <c r="I19" s="530"/>
      <c r="J19" s="530"/>
      <c r="K19" s="530"/>
      <c r="L19" s="536">
        <v>53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156</v>
      </c>
      <c r="AZ19" s="447"/>
      <c r="BA19" s="447"/>
      <c r="BB19" s="447"/>
      <c r="BC19" s="447"/>
      <c r="BD19" s="447"/>
      <c r="BE19" s="447"/>
      <c r="BF19" s="447"/>
      <c r="BG19" s="447"/>
      <c r="BH19" s="447"/>
      <c r="BI19" s="447"/>
      <c r="BJ19" s="447"/>
      <c r="BK19" s="447"/>
      <c r="BL19" s="447"/>
      <c r="BM19" s="448"/>
      <c r="BN19" s="466">
        <v>25304125</v>
      </c>
      <c r="BO19" s="467"/>
      <c r="BP19" s="467"/>
      <c r="BQ19" s="467"/>
      <c r="BR19" s="467"/>
      <c r="BS19" s="467"/>
      <c r="BT19" s="467"/>
      <c r="BU19" s="468"/>
      <c r="BV19" s="466">
        <v>26381272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157</v>
      </c>
      <c r="C20" s="529"/>
      <c r="D20" s="529"/>
      <c r="E20" s="530"/>
      <c r="F20" s="530"/>
      <c r="G20" s="530"/>
      <c r="H20" s="530"/>
      <c r="I20" s="530"/>
      <c r="J20" s="530"/>
      <c r="K20" s="530"/>
      <c r="L20" s="536">
        <v>22138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158</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159</v>
      </c>
      <c r="C22" s="496"/>
      <c r="D22" s="497"/>
      <c r="E22" s="504" t="s">
        <v>1</v>
      </c>
      <c r="F22" s="479"/>
      <c r="G22" s="479"/>
      <c r="H22" s="479"/>
      <c r="I22" s="479"/>
      <c r="J22" s="479"/>
      <c r="K22" s="480"/>
      <c r="L22" s="504" t="s">
        <v>160</v>
      </c>
      <c r="M22" s="479"/>
      <c r="N22" s="479"/>
      <c r="O22" s="479"/>
      <c r="P22" s="480"/>
      <c r="Q22" s="489" t="s">
        <v>161</v>
      </c>
      <c r="R22" s="490"/>
      <c r="S22" s="490"/>
      <c r="T22" s="490"/>
      <c r="U22" s="490"/>
      <c r="V22" s="505"/>
      <c r="W22" s="507" t="s">
        <v>162</v>
      </c>
      <c r="X22" s="496"/>
      <c r="Y22" s="497"/>
      <c r="Z22" s="504" t="s">
        <v>1</v>
      </c>
      <c r="AA22" s="479"/>
      <c r="AB22" s="479"/>
      <c r="AC22" s="479"/>
      <c r="AD22" s="479"/>
      <c r="AE22" s="479"/>
      <c r="AF22" s="479"/>
      <c r="AG22" s="480"/>
      <c r="AH22" s="478" t="s">
        <v>163</v>
      </c>
      <c r="AI22" s="479"/>
      <c r="AJ22" s="479"/>
      <c r="AK22" s="479"/>
      <c r="AL22" s="480"/>
      <c r="AM22" s="478" t="s">
        <v>164</v>
      </c>
      <c r="AN22" s="484"/>
      <c r="AO22" s="484"/>
      <c r="AP22" s="484"/>
      <c r="AQ22" s="484"/>
      <c r="AR22" s="485"/>
      <c r="AS22" s="489" t="s">
        <v>161</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165</v>
      </c>
      <c r="AZ23" s="459"/>
      <c r="BA23" s="459"/>
      <c r="BB23" s="459"/>
      <c r="BC23" s="459"/>
      <c r="BD23" s="459"/>
      <c r="BE23" s="459"/>
      <c r="BF23" s="459"/>
      <c r="BG23" s="459"/>
      <c r="BH23" s="459"/>
      <c r="BI23" s="459"/>
      <c r="BJ23" s="459"/>
      <c r="BK23" s="459"/>
      <c r="BL23" s="459"/>
      <c r="BM23" s="460"/>
      <c r="BN23" s="466">
        <v>34400019</v>
      </c>
      <c r="BO23" s="467"/>
      <c r="BP23" s="467"/>
      <c r="BQ23" s="467"/>
      <c r="BR23" s="467"/>
      <c r="BS23" s="467"/>
      <c r="BT23" s="467"/>
      <c r="BU23" s="468"/>
      <c r="BV23" s="466">
        <v>33937283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166</v>
      </c>
      <c r="F24" s="440"/>
      <c r="G24" s="440"/>
      <c r="H24" s="440"/>
      <c r="I24" s="440"/>
      <c r="J24" s="440"/>
      <c r="K24" s="441"/>
      <c r="L24" s="442">
        <v>1</v>
      </c>
      <c r="M24" s="443"/>
      <c r="N24" s="443"/>
      <c r="O24" s="443"/>
      <c r="P24" s="444"/>
      <c r="Q24" s="442">
        <v>8004</v>
      </c>
      <c r="R24" s="443"/>
      <c r="S24" s="443"/>
      <c r="T24" s="443"/>
      <c r="U24" s="443"/>
      <c r="V24" s="444"/>
      <c r="W24" s="508"/>
      <c r="X24" s="499"/>
      <c r="Y24" s="500"/>
      <c r="Z24" s="439" t="s">
        <v>167</v>
      </c>
      <c r="AA24" s="440"/>
      <c r="AB24" s="440"/>
      <c r="AC24" s="440"/>
      <c r="AD24" s="440"/>
      <c r="AE24" s="440"/>
      <c r="AF24" s="440"/>
      <c r="AG24" s="441"/>
      <c r="AH24" s="442">
        <v>678</v>
      </c>
      <c r="AI24" s="443"/>
      <c r="AJ24" s="443"/>
      <c r="AK24" s="443"/>
      <c r="AL24" s="444"/>
      <c r="AM24" s="442">
        <v>2026542</v>
      </c>
      <c r="AN24" s="443"/>
      <c r="AO24" s="443"/>
      <c r="AP24" s="443"/>
      <c r="AQ24" s="443"/>
      <c r="AR24" s="444"/>
      <c r="AS24" s="442">
        <v>2989</v>
      </c>
      <c r="AT24" s="443"/>
      <c r="AU24" s="443"/>
      <c r="AV24" s="443"/>
      <c r="AW24" s="443"/>
      <c r="AX24" s="445"/>
      <c r="AY24" s="433" t="s">
        <v>168</v>
      </c>
      <c r="AZ24" s="434"/>
      <c r="BA24" s="434"/>
      <c r="BB24" s="434"/>
      <c r="BC24" s="434"/>
      <c r="BD24" s="434"/>
      <c r="BE24" s="434"/>
      <c r="BF24" s="434"/>
      <c r="BG24" s="434"/>
      <c r="BH24" s="434"/>
      <c r="BI24" s="434"/>
      <c r="BJ24" s="434"/>
      <c r="BK24" s="434"/>
      <c r="BL24" s="434"/>
      <c r="BM24" s="435"/>
      <c r="BN24" s="466">
        <v>32917578</v>
      </c>
      <c r="BO24" s="467"/>
      <c r="BP24" s="467"/>
      <c r="BQ24" s="467"/>
      <c r="BR24" s="467"/>
      <c r="BS24" s="467"/>
      <c r="BT24" s="467"/>
      <c r="BU24" s="468"/>
      <c r="BV24" s="466">
        <v>32419290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169</v>
      </c>
      <c r="F25" s="440"/>
      <c r="G25" s="440"/>
      <c r="H25" s="440"/>
      <c r="I25" s="440"/>
      <c r="J25" s="440"/>
      <c r="K25" s="441"/>
      <c r="L25" s="442">
        <v>1</v>
      </c>
      <c r="M25" s="443"/>
      <c r="N25" s="443"/>
      <c r="O25" s="443"/>
      <c r="P25" s="444"/>
      <c r="Q25" s="442">
        <v>6143</v>
      </c>
      <c r="R25" s="443"/>
      <c r="S25" s="443"/>
      <c r="T25" s="443"/>
      <c r="U25" s="443"/>
      <c r="V25" s="444"/>
      <c r="W25" s="508"/>
      <c r="X25" s="499"/>
      <c r="Y25" s="500"/>
      <c r="Z25" s="439" t="s">
        <v>170</v>
      </c>
      <c r="AA25" s="440"/>
      <c r="AB25" s="440"/>
      <c r="AC25" s="440"/>
      <c r="AD25" s="440"/>
      <c r="AE25" s="440"/>
      <c r="AF25" s="440"/>
      <c r="AG25" s="441"/>
      <c r="AH25" s="442">
        <v>138</v>
      </c>
      <c r="AI25" s="443"/>
      <c r="AJ25" s="443"/>
      <c r="AK25" s="443"/>
      <c r="AL25" s="444"/>
      <c r="AM25" s="442">
        <v>396750</v>
      </c>
      <c r="AN25" s="443"/>
      <c r="AO25" s="443"/>
      <c r="AP25" s="443"/>
      <c r="AQ25" s="443"/>
      <c r="AR25" s="444"/>
      <c r="AS25" s="442">
        <v>2875</v>
      </c>
      <c r="AT25" s="443"/>
      <c r="AU25" s="443"/>
      <c r="AV25" s="443"/>
      <c r="AW25" s="443"/>
      <c r="AX25" s="445"/>
      <c r="AY25" s="458" t="s">
        <v>171</v>
      </c>
      <c r="AZ25" s="459"/>
      <c r="BA25" s="459"/>
      <c r="BB25" s="459"/>
      <c r="BC25" s="459"/>
      <c r="BD25" s="459"/>
      <c r="BE25" s="459"/>
      <c r="BF25" s="459"/>
      <c r="BG25" s="459"/>
      <c r="BH25" s="459"/>
      <c r="BI25" s="459"/>
      <c r="BJ25" s="459"/>
      <c r="BK25" s="459"/>
      <c r="BL25" s="459"/>
      <c r="BM25" s="460"/>
      <c r="BN25" s="461">
        <v>8886847</v>
      </c>
      <c r="BO25" s="462"/>
      <c r="BP25" s="462"/>
      <c r="BQ25" s="462"/>
      <c r="BR25" s="462"/>
      <c r="BS25" s="462"/>
      <c r="BT25" s="462"/>
      <c r="BU25" s="463"/>
      <c r="BV25" s="461">
        <v>12305839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172</v>
      </c>
      <c r="F26" s="440"/>
      <c r="G26" s="440"/>
      <c r="H26" s="440"/>
      <c r="I26" s="440"/>
      <c r="J26" s="440"/>
      <c r="K26" s="441"/>
      <c r="L26" s="442">
        <v>1</v>
      </c>
      <c r="M26" s="443"/>
      <c r="N26" s="443"/>
      <c r="O26" s="443"/>
      <c r="P26" s="444"/>
      <c r="Q26" s="442">
        <v>5454</v>
      </c>
      <c r="R26" s="443"/>
      <c r="S26" s="443"/>
      <c r="T26" s="443"/>
      <c r="U26" s="443"/>
      <c r="V26" s="444"/>
      <c r="W26" s="508"/>
      <c r="X26" s="499"/>
      <c r="Y26" s="500"/>
      <c r="Z26" s="439" t="s">
        <v>173</v>
      </c>
      <c r="AA26" s="521"/>
      <c r="AB26" s="521"/>
      <c r="AC26" s="521"/>
      <c r="AD26" s="521"/>
      <c r="AE26" s="521"/>
      <c r="AF26" s="521"/>
      <c r="AG26" s="522"/>
      <c r="AH26" s="442">
        <v>54</v>
      </c>
      <c r="AI26" s="443"/>
      <c r="AJ26" s="443"/>
      <c r="AK26" s="443"/>
      <c r="AL26" s="444"/>
      <c r="AM26" s="442">
        <v>165510</v>
      </c>
      <c r="AN26" s="443"/>
      <c r="AO26" s="443"/>
      <c r="AP26" s="443"/>
      <c r="AQ26" s="443"/>
      <c r="AR26" s="444"/>
      <c r="AS26" s="442">
        <v>3065</v>
      </c>
      <c r="AT26" s="443"/>
      <c r="AU26" s="443"/>
      <c r="AV26" s="443"/>
      <c r="AW26" s="443"/>
      <c r="AX26" s="445"/>
      <c r="AY26" s="475" t="s">
        <v>174</v>
      </c>
      <c r="AZ26" s="476"/>
      <c r="BA26" s="476"/>
      <c r="BB26" s="476"/>
      <c r="BC26" s="476"/>
      <c r="BD26" s="476"/>
      <c r="BE26" s="476"/>
      <c r="BF26" s="476"/>
      <c r="BG26" s="476"/>
      <c r="BH26" s="476"/>
      <c r="BI26" s="476"/>
      <c r="BJ26" s="476"/>
      <c r="BK26" s="476"/>
      <c r="BL26" s="476"/>
      <c r="BM26" s="477"/>
      <c r="BN26" s="466" t="s">
        <v>128</v>
      </c>
      <c r="BO26" s="467"/>
      <c r="BP26" s="467"/>
      <c r="BQ26" s="467"/>
      <c r="BR26" s="467"/>
      <c r="BS26" s="467"/>
      <c r="BT26" s="467"/>
      <c r="BU26" s="468"/>
      <c r="BV26" s="466" t="s">
        <v>128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175</v>
      </c>
      <c r="F27" s="440"/>
      <c r="G27" s="440"/>
      <c r="H27" s="440"/>
      <c r="I27" s="440"/>
      <c r="J27" s="440"/>
      <c r="K27" s="441"/>
      <c r="L27" s="442">
        <v>1</v>
      </c>
      <c r="M27" s="443"/>
      <c r="N27" s="443"/>
      <c r="O27" s="443"/>
      <c r="P27" s="444"/>
      <c r="Q27" s="442">
        <v>3590</v>
      </c>
      <c r="R27" s="443"/>
      <c r="S27" s="443"/>
      <c r="T27" s="443"/>
      <c r="U27" s="443"/>
      <c r="V27" s="444"/>
      <c r="W27" s="508"/>
      <c r="X27" s="499"/>
      <c r="Y27" s="500"/>
      <c r="Z27" s="439" t="s">
        <v>176</v>
      </c>
      <c r="AA27" s="440"/>
      <c r="AB27" s="440"/>
      <c r="AC27" s="440"/>
      <c r="AD27" s="440"/>
      <c r="AE27" s="440"/>
      <c r="AF27" s="440"/>
      <c r="AG27" s="441"/>
      <c r="AH27" s="442">
        <v>3</v>
      </c>
      <c r="AI27" s="443"/>
      <c r="AJ27" s="443"/>
      <c r="AK27" s="443"/>
      <c r="AL27" s="444"/>
      <c r="AM27" s="442">
        <v>12654</v>
      </c>
      <c r="AN27" s="443"/>
      <c r="AO27" s="443"/>
      <c r="AP27" s="443"/>
      <c r="AQ27" s="443"/>
      <c r="AR27" s="444"/>
      <c r="AS27" s="442">
        <v>4218</v>
      </c>
      <c r="AT27" s="443"/>
      <c r="AU27" s="443"/>
      <c r="AV27" s="443"/>
      <c r="AW27" s="443"/>
      <c r="AX27" s="445"/>
      <c r="AY27" s="472" t="s">
        <v>177</v>
      </c>
      <c r="AZ27" s="473"/>
      <c r="BA27" s="473"/>
      <c r="BB27" s="473"/>
      <c r="BC27" s="473"/>
      <c r="BD27" s="473"/>
      <c r="BE27" s="473"/>
      <c r="BF27" s="473"/>
      <c r="BG27" s="473"/>
      <c r="BH27" s="473"/>
      <c r="BI27" s="473"/>
      <c r="BJ27" s="473"/>
      <c r="BK27" s="473"/>
      <c r="BL27" s="473"/>
      <c r="BM27" s="474"/>
      <c r="BN27" s="469">
        <v>325109</v>
      </c>
      <c r="BO27" s="470"/>
      <c r="BP27" s="470"/>
      <c r="BQ27" s="470"/>
      <c r="BR27" s="470"/>
      <c r="BS27" s="470"/>
      <c r="BT27" s="470"/>
      <c r="BU27" s="471"/>
      <c r="BV27" s="469">
        <v>325066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178</v>
      </c>
      <c r="F28" s="440"/>
      <c r="G28" s="440"/>
      <c r="H28" s="440"/>
      <c r="I28" s="440"/>
      <c r="J28" s="440"/>
      <c r="K28" s="441"/>
      <c r="L28" s="442">
        <v>1</v>
      </c>
      <c r="M28" s="443"/>
      <c r="N28" s="443"/>
      <c r="O28" s="443"/>
      <c r="P28" s="444"/>
      <c r="Q28" s="442">
        <v>2950</v>
      </c>
      <c r="R28" s="443"/>
      <c r="S28" s="443"/>
      <c r="T28" s="443"/>
      <c r="U28" s="443"/>
      <c r="V28" s="444"/>
      <c r="W28" s="508"/>
      <c r="X28" s="499"/>
      <c r="Y28" s="500"/>
      <c r="Z28" s="439" t="s">
        <v>179</v>
      </c>
      <c r="AA28" s="440"/>
      <c r="AB28" s="440"/>
      <c r="AC28" s="440"/>
      <c r="AD28" s="440"/>
      <c r="AE28" s="440"/>
      <c r="AF28" s="440"/>
      <c r="AG28" s="441"/>
      <c r="AH28" s="442" t="s">
        <v>128</v>
      </c>
      <c r="AI28" s="443"/>
      <c r="AJ28" s="443"/>
      <c r="AK28" s="443"/>
      <c r="AL28" s="444"/>
      <c r="AM28" s="442" t="s">
        <v>128</v>
      </c>
      <c r="AN28" s="443"/>
      <c r="AO28" s="443"/>
      <c r="AP28" s="443"/>
      <c r="AQ28" s="443"/>
      <c r="AR28" s="444"/>
      <c r="AS28" s="442" t="s">
        <v>128</v>
      </c>
      <c r="AT28" s="443"/>
      <c r="AU28" s="443"/>
      <c r="AV28" s="443"/>
      <c r="AW28" s="443"/>
      <c r="AX28" s="445"/>
      <c r="AY28" s="449" t="s">
        <v>180</v>
      </c>
      <c r="AZ28" s="450"/>
      <c r="BA28" s="450"/>
      <c r="BB28" s="451"/>
      <c r="BC28" s="458" t="s">
        <v>48</v>
      </c>
      <c r="BD28" s="459"/>
      <c r="BE28" s="459"/>
      <c r="BF28" s="459"/>
      <c r="BG28" s="459"/>
      <c r="BH28" s="459"/>
      <c r="BI28" s="459"/>
      <c r="BJ28" s="459"/>
      <c r="BK28" s="459"/>
      <c r="BL28" s="459"/>
      <c r="BM28" s="460"/>
      <c r="BN28" s="461">
        <v>2430938</v>
      </c>
      <c r="BO28" s="462"/>
      <c r="BP28" s="462"/>
      <c r="BQ28" s="462"/>
      <c r="BR28" s="462"/>
      <c r="BS28" s="462"/>
      <c r="BT28" s="462"/>
      <c r="BU28" s="463"/>
      <c r="BV28" s="461">
        <v>1695515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181</v>
      </c>
      <c r="F29" s="440"/>
      <c r="G29" s="440"/>
      <c r="H29" s="440"/>
      <c r="I29" s="440"/>
      <c r="J29" s="440"/>
      <c r="K29" s="441"/>
      <c r="L29" s="442">
        <v>22</v>
      </c>
      <c r="M29" s="443"/>
      <c r="N29" s="443"/>
      <c r="O29" s="443"/>
      <c r="P29" s="444"/>
      <c r="Q29" s="442">
        <v>2730</v>
      </c>
      <c r="R29" s="443"/>
      <c r="S29" s="443"/>
      <c r="T29" s="443"/>
      <c r="U29" s="443"/>
      <c r="V29" s="444"/>
      <c r="W29" s="509"/>
      <c r="X29" s="510"/>
      <c r="Y29" s="511"/>
      <c r="Z29" s="439" t="s">
        <v>182</v>
      </c>
      <c r="AA29" s="440"/>
      <c r="AB29" s="440"/>
      <c r="AC29" s="440"/>
      <c r="AD29" s="440"/>
      <c r="AE29" s="440"/>
      <c r="AF29" s="440"/>
      <c r="AG29" s="441"/>
      <c r="AH29" s="442">
        <v>681</v>
      </c>
      <c r="AI29" s="443"/>
      <c r="AJ29" s="443"/>
      <c r="AK29" s="443"/>
      <c r="AL29" s="444"/>
      <c r="AM29" s="442">
        <v>2039196</v>
      </c>
      <c r="AN29" s="443"/>
      <c r="AO29" s="443"/>
      <c r="AP29" s="443"/>
      <c r="AQ29" s="443"/>
      <c r="AR29" s="444"/>
      <c r="AS29" s="442">
        <v>2994</v>
      </c>
      <c r="AT29" s="443"/>
      <c r="AU29" s="443"/>
      <c r="AV29" s="443"/>
      <c r="AW29" s="443"/>
      <c r="AX29" s="445"/>
      <c r="AY29" s="452"/>
      <c r="AZ29" s="453"/>
      <c r="BA29" s="453"/>
      <c r="BB29" s="454"/>
      <c r="BC29" s="446" t="s">
        <v>183</v>
      </c>
      <c r="BD29" s="447"/>
      <c r="BE29" s="447"/>
      <c r="BF29" s="447"/>
      <c r="BG29" s="447"/>
      <c r="BH29" s="447"/>
      <c r="BI29" s="447"/>
      <c r="BJ29" s="447"/>
      <c r="BK29" s="447"/>
      <c r="BL29" s="447"/>
      <c r="BM29" s="448"/>
      <c r="BN29" s="466">
        <v>629744</v>
      </c>
      <c r="BO29" s="467"/>
      <c r="BP29" s="467"/>
      <c r="BQ29" s="467"/>
      <c r="BR29" s="467"/>
      <c r="BS29" s="467"/>
      <c r="BT29" s="467"/>
      <c r="BU29" s="468"/>
      <c r="BV29" s="466">
        <v>314819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184</v>
      </c>
      <c r="X30" s="519"/>
      <c r="Y30" s="519"/>
      <c r="Z30" s="519"/>
      <c r="AA30" s="519"/>
      <c r="AB30" s="519"/>
      <c r="AC30" s="519"/>
      <c r="AD30" s="519"/>
      <c r="AE30" s="519"/>
      <c r="AF30" s="519"/>
      <c r="AG30" s="520"/>
      <c r="AH30" s="430">
        <v>93.8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3364583</v>
      </c>
      <c r="BO30" s="470"/>
      <c r="BP30" s="470"/>
      <c r="BQ30" s="470"/>
      <c r="BR30" s="470"/>
      <c r="BS30" s="470"/>
      <c r="BT30" s="470"/>
      <c r="BU30" s="471"/>
      <c r="BV30" s="469">
        <v>4616769</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191</v>
      </c>
      <c r="D33" s="429"/>
      <c r="E33" s="428" t="s">
        <v>192</v>
      </c>
      <c r="F33" s="428"/>
      <c r="G33" s="428"/>
      <c r="H33" s="428"/>
      <c r="I33" s="428"/>
      <c r="J33" s="428"/>
      <c r="K33" s="428"/>
      <c r="L33" s="428"/>
      <c r="M33" s="428"/>
      <c r="N33" s="428"/>
      <c r="O33" s="428"/>
      <c r="P33" s="428"/>
      <c r="Q33" s="428"/>
      <c r="R33" s="428"/>
      <c r="S33" s="428"/>
      <c r="T33" s="216"/>
      <c r="U33" s="429" t="s">
        <v>193</v>
      </c>
      <c r="V33" s="429"/>
      <c r="W33" s="428" t="s">
        <v>192</v>
      </c>
      <c r="X33" s="428"/>
      <c r="Y33" s="428"/>
      <c r="Z33" s="428"/>
      <c r="AA33" s="428"/>
      <c r="AB33" s="428"/>
      <c r="AC33" s="428"/>
      <c r="AD33" s="428"/>
      <c r="AE33" s="428"/>
      <c r="AF33" s="428"/>
      <c r="AG33" s="428"/>
      <c r="AH33" s="428"/>
      <c r="AI33" s="428"/>
      <c r="AJ33" s="428"/>
      <c r="AK33" s="428"/>
      <c r="AL33" s="216"/>
      <c r="AM33" s="429" t="s">
        <v>193</v>
      </c>
      <c r="AN33" s="429"/>
      <c r="AO33" s="428" t="s">
        <v>192</v>
      </c>
      <c r="AP33" s="428"/>
      <c r="AQ33" s="428"/>
      <c r="AR33" s="428"/>
      <c r="AS33" s="428"/>
      <c r="AT33" s="428"/>
      <c r="AU33" s="428"/>
      <c r="AV33" s="428"/>
      <c r="AW33" s="428"/>
      <c r="AX33" s="428"/>
      <c r="AY33" s="428"/>
      <c r="AZ33" s="428"/>
      <c r="BA33" s="428"/>
      <c r="BB33" s="428"/>
      <c r="BC33" s="428"/>
      <c r="BD33" s="217"/>
      <c r="BE33" s="428" t="s">
        <v>194</v>
      </c>
      <c r="BF33" s="428"/>
      <c r="BG33" s="428" t="s">
        <v>195</v>
      </c>
      <c r="BH33" s="428"/>
      <c r="BI33" s="428"/>
      <c r="BJ33" s="428"/>
      <c r="BK33" s="428"/>
      <c r="BL33" s="428"/>
      <c r="BM33" s="428"/>
      <c r="BN33" s="428"/>
      <c r="BO33" s="428"/>
      <c r="BP33" s="428"/>
      <c r="BQ33" s="428"/>
      <c r="BR33" s="428"/>
      <c r="BS33" s="428"/>
      <c r="BT33" s="428"/>
      <c r="BU33" s="428"/>
      <c r="BV33" s="217"/>
      <c r="BW33" s="429" t="s">
        <v>194</v>
      </c>
      <c r="BX33" s="429"/>
      <c r="BY33" s="428" t="s">
        <v>196</v>
      </c>
      <c r="BZ33" s="428"/>
      <c r="CA33" s="428"/>
      <c r="CB33" s="428"/>
      <c r="CC33" s="428"/>
      <c r="CD33" s="428"/>
      <c r="CE33" s="428"/>
      <c r="CF33" s="428"/>
      <c r="CG33" s="428"/>
      <c r="CH33" s="428"/>
      <c r="CI33" s="428"/>
      <c r="CJ33" s="428"/>
      <c r="CK33" s="428"/>
      <c r="CL33" s="428"/>
      <c r="CM33" s="428"/>
      <c r="CN33" s="216"/>
      <c r="CO33" s="429" t="s">
        <v>191</v>
      </c>
      <c r="CP33" s="429"/>
      <c r="CQ33" s="428" t="s">
        <v>197</v>
      </c>
      <c r="CR33" s="428"/>
      <c r="CS33" s="428"/>
      <c r="CT33" s="428"/>
      <c r="CU33" s="428"/>
      <c r="CV33" s="428"/>
      <c r="CW33" s="428"/>
      <c r="CX33" s="428"/>
      <c r="CY33" s="428"/>
      <c r="CZ33" s="428"/>
      <c r="DA33" s="428"/>
      <c r="DB33" s="428"/>
      <c r="DC33" s="428"/>
      <c r="DD33" s="428"/>
      <c r="DE33" s="428"/>
      <c r="DF33" s="216"/>
      <c r="DG33" s="427" t="s">
        <v>198</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5</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IF('各会計、関係団体の財政状況及び健全化判断比率'!B31="","",'各会計、関係団体の財政状況及び健全化判断比率'!B31)</f>
        <v>上水道事業会計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IF('各会計、関係団体の財政状況及び健全化判断比率'!B32="","",'各会計、関係団体の財政状況及び健全化判断比率'!B32)</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下越障害福祉事務組合</v>
      </c>
      <c r="BZ34" s="424"/>
      <c r="CA34" s="424"/>
      <c r="CB34" s="424"/>
      <c r="CC34" s="424"/>
      <c r="CD34" s="424"/>
      <c r="CE34" s="424"/>
      <c r="CF34" s="424"/>
      <c r="CG34" s="424"/>
      <c r="CH34" s="424"/>
      <c r="CI34" s="424"/>
      <c r="CJ34" s="424"/>
      <c r="CK34" s="424"/>
      <c r="CL34" s="424"/>
      <c r="CM34" s="424"/>
      <c r="CN34" s="214"/>
      <c r="CO34" s="425">
        <f>IF(CQ34="","",MAX(C34:D43,U34:V43,AM34:AN43,BE34:BF43,BW34:BX43)+1)</f>
        <v>21</v>
      </c>
      <c r="CP34" s="425"/>
      <c r="CQ34" s="424" t="str">
        <f>IF('各会計、関係団体の財政状況及び健全化判断比率'!BS7="","",'各会計、関係団体の財政状況及び健全化判断比率'!BS7)</f>
        <v>公益財団法人　イヨボヤの里開発公社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土地取得特別会計</v>
      </c>
      <c r="F35" s="424"/>
      <c r="G35" s="424"/>
      <c r="H35" s="424"/>
      <c r="I35" s="424"/>
      <c r="J35" s="424"/>
      <c r="K35" s="424"/>
      <c r="L35" s="424"/>
      <c r="M35" s="424"/>
      <c r="N35" s="424"/>
      <c r="O35" s="424"/>
      <c r="P35" s="424"/>
      <c r="Q35" s="424"/>
      <c r="R35" s="424"/>
      <c r="S35" s="424"/>
      <c r="T35" s="214"/>
      <c r="U35" s="425">
        <f>IF(W35="","",U34+1)</f>
        <v>6</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IF('各会計、関係団体の財政状況及び健全化判断比率'!B33="","",'各会計、関係団体の財政状況及び健全化判断比率'!B33)</f>
        <v>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新潟県市町村総合事務組合【一般会計】</v>
      </c>
      <c r="BZ35" s="424"/>
      <c r="CA35" s="424"/>
      <c r="CB35" s="424"/>
      <c r="CC35" s="424"/>
      <c r="CD35" s="424"/>
      <c r="CE35" s="424"/>
      <c r="CF35" s="424"/>
      <c r="CG35" s="424"/>
      <c r="CH35" s="424"/>
      <c r="CI35" s="424"/>
      <c r="CJ35" s="424"/>
      <c r="CK35" s="424"/>
      <c r="CL35" s="424"/>
      <c r="CM35" s="424"/>
      <c r="CN35" s="214"/>
      <c r="CO35" s="425">
        <f t="shared" ref="CO35:CO43" si="3">IF(CQ35="","",CO34+1)</f>
        <v>22</v>
      </c>
      <c r="CP35" s="425"/>
      <c r="CQ35" s="424" t="str">
        <f>IF('各会計、関係団体の財政状況及び健全化判断比率'!BS8="","",'各会計、関係団体の財政状況及び健全化判断比率'!BS8)</f>
        <v>公益財団法人　山北産業振興公社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情報通信事業特別会計</v>
      </c>
      <c r="F36" s="424"/>
      <c r="G36" s="424"/>
      <c r="H36" s="424"/>
      <c r="I36" s="424"/>
      <c r="J36" s="424"/>
      <c r="K36" s="424"/>
      <c r="L36" s="424"/>
      <c r="M36" s="424"/>
      <c r="N36" s="424"/>
      <c r="O36" s="424"/>
      <c r="P36" s="424"/>
      <c r="Q36" s="424"/>
      <c r="R36" s="424"/>
      <c r="S36" s="424"/>
      <c r="T36" s="214"/>
      <c r="U36" s="425">
        <f t="shared" ref="U36:U43" si="4">IF(W36="","",U35+1)</f>
        <v>7</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11</v>
      </c>
      <c r="BF36" s="425"/>
      <c r="BG36" s="424" t="str">
        <f>IF('各会計、関係団体の財政状況及び健全化判断比率'!B34="","",'各会計、関係団体の財政状況及び健全化判断比率'!B34)</f>
        <v>簡易水道事業特別会計</v>
      </c>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新潟県市町村総合事務組合【職員退職手当支給事業特別会計】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f>IF(E37="","",C36+1)</f>
        <v>4</v>
      </c>
      <c r="D37" s="425"/>
      <c r="E37" s="424" t="str">
        <f>IF('各会計、関係団体の財政状況及び健全化判断比率'!B10="","",'各会計、関係団体の財政状況及び健全化判断比率'!B10)</f>
        <v>蒲萄スキー場特別会計</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新潟県市町村総合事務組合【消防団員等公務災害補償事務特別会計】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新潟県市町村総合事務組合【消防賞じゅつ金支給事業特別会計】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新潟県市町村総合事務組合【非常勤職員公務災害補償等特別会計】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新潟県市町村総合事務組合【交通災害共済事業特別会計】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19</v>
      </c>
      <c r="BX41" s="425"/>
      <c r="BY41" s="424" t="str">
        <f>IF('各会計、関係団体の財政状況及び健全化判断比率'!B75="","",'各会計、関係団体の財政状況及び健全化判断比率'!B75)</f>
        <v>新潟県後期高齢者医療広域連合【一般会計】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20</v>
      </c>
      <c r="BX42" s="425"/>
      <c r="BY42" s="424" t="str">
        <f>IF('各会計、関係団体の財政状況及び健全化判断比率'!B76="","",'各会計、関係団体の財政状況及び健全化判断比率'!B76)</f>
        <v>新潟県後期高齢者医療広域連合【後期高齢者医療特別会計】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203</v>
      </c>
    </row>
    <row r="50" spans="5:5" x14ac:dyDescent="0.15">
      <c r="E50" s="188" t="s">
        <v>204</v>
      </c>
    </row>
    <row r="51" spans="5:5" x14ac:dyDescent="0.15">
      <c r="E51" s="188" t="s">
        <v>205</v>
      </c>
    </row>
    <row r="52" spans="5:5" x14ac:dyDescent="0.15">
      <c r="E52" s="188" t="s">
        <v>206</v>
      </c>
    </row>
    <row r="53" spans="5:5" x14ac:dyDescent="0.15"/>
    <row r="54" spans="5:5" x14ac:dyDescent="0.15"/>
    <row r="55" spans="5:5" x14ac:dyDescent="0.15"/>
    <row r="56" spans="5:5" x14ac:dyDescent="0.15"/>
  </sheetData>
  <sheetProtection algorithmName="SHA-512" hashValue="gqHAo94VWCt1QIRRZ70D5AFcIabapezvO861SYtsu4uyLJPYDzfIb/9a14Ng2oUCgo0xjB7xMFYq243ImoL7Ag==" saltValue="n+VEor7jktyu0c841U90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8" t="s">
        <v>568</v>
      </c>
      <c r="D34" s="1248"/>
      <c r="E34" s="1249"/>
      <c r="F34" s="32">
        <v>0</v>
      </c>
      <c r="G34" s="33">
        <v>0</v>
      </c>
      <c r="H34" s="33">
        <v>0</v>
      </c>
      <c r="I34" s="33">
        <v>0</v>
      </c>
      <c r="J34" s="34" t="s">
        <v>569</v>
      </c>
      <c r="K34" s="22"/>
      <c r="L34" s="22"/>
      <c r="M34" s="22"/>
      <c r="N34" s="22"/>
      <c r="O34" s="22"/>
      <c r="P34" s="22"/>
    </row>
    <row r="35" spans="1:16" ht="39" customHeight="1" x14ac:dyDescent="0.15">
      <c r="A35" s="22"/>
      <c r="B35" s="35"/>
      <c r="C35" s="1242" t="s">
        <v>570</v>
      </c>
      <c r="D35" s="1243"/>
      <c r="E35" s="1244"/>
      <c r="F35" s="36">
        <v>6.27</v>
      </c>
      <c r="G35" s="37">
        <v>4.91</v>
      </c>
      <c r="H35" s="37">
        <v>3.13</v>
      </c>
      <c r="I35" s="37">
        <v>4.17</v>
      </c>
      <c r="J35" s="38">
        <v>6.49</v>
      </c>
      <c r="K35" s="22"/>
      <c r="L35" s="22"/>
      <c r="M35" s="22"/>
      <c r="N35" s="22"/>
      <c r="O35" s="22"/>
      <c r="P35" s="22"/>
    </row>
    <row r="36" spans="1:16" ht="39" customHeight="1" x14ac:dyDescent="0.15">
      <c r="A36" s="22"/>
      <c r="B36" s="35"/>
      <c r="C36" s="1242" t="s">
        <v>571</v>
      </c>
      <c r="D36" s="1243"/>
      <c r="E36" s="1244"/>
      <c r="F36" s="36">
        <v>2.52</v>
      </c>
      <c r="G36" s="37">
        <v>2.25</v>
      </c>
      <c r="H36" s="37">
        <v>2.48</v>
      </c>
      <c r="I36" s="37">
        <v>2.78</v>
      </c>
      <c r="J36" s="38">
        <v>2.69</v>
      </c>
      <c r="K36" s="22"/>
      <c r="L36" s="22"/>
      <c r="M36" s="22"/>
      <c r="N36" s="22"/>
      <c r="O36" s="22"/>
      <c r="P36" s="22"/>
    </row>
    <row r="37" spans="1:16" ht="39" customHeight="1" x14ac:dyDescent="0.15">
      <c r="A37" s="22"/>
      <c r="B37" s="35"/>
      <c r="C37" s="1242" t="s">
        <v>572</v>
      </c>
      <c r="D37" s="1243"/>
      <c r="E37" s="1244"/>
      <c r="F37" s="36">
        <v>0.54</v>
      </c>
      <c r="G37" s="37">
        <v>1.1499999999999999</v>
      </c>
      <c r="H37" s="37">
        <v>1.57</v>
      </c>
      <c r="I37" s="37">
        <v>1.17</v>
      </c>
      <c r="J37" s="38">
        <v>0.83</v>
      </c>
      <c r="K37" s="22"/>
      <c r="L37" s="22"/>
      <c r="M37" s="22"/>
      <c r="N37" s="22"/>
      <c r="O37" s="22"/>
      <c r="P37" s="22"/>
    </row>
    <row r="38" spans="1:16" ht="39" customHeight="1" x14ac:dyDescent="0.15">
      <c r="A38" s="22"/>
      <c r="B38" s="35"/>
      <c r="C38" s="1242" t="s">
        <v>573</v>
      </c>
      <c r="D38" s="1243"/>
      <c r="E38" s="1244"/>
      <c r="F38" s="36">
        <v>0.85</v>
      </c>
      <c r="G38" s="37">
        <v>0.9</v>
      </c>
      <c r="H38" s="37">
        <v>1.35</v>
      </c>
      <c r="I38" s="37">
        <v>1.65</v>
      </c>
      <c r="J38" s="38">
        <v>0.82</v>
      </c>
      <c r="K38" s="22"/>
      <c r="L38" s="22"/>
      <c r="M38" s="22"/>
      <c r="N38" s="22"/>
      <c r="O38" s="22"/>
      <c r="P38" s="22"/>
    </row>
    <row r="39" spans="1:16" ht="39" customHeight="1" x14ac:dyDescent="0.15">
      <c r="A39" s="22"/>
      <c r="B39" s="35"/>
      <c r="C39" s="1242" t="s">
        <v>574</v>
      </c>
      <c r="D39" s="1243"/>
      <c r="E39" s="1244"/>
      <c r="F39" s="36">
        <v>0.41</v>
      </c>
      <c r="G39" s="37">
        <v>0.21</v>
      </c>
      <c r="H39" s="37">
        <v>0.15</v>
      </c>
      <c r="I39" s="37">
        <v>0.2</v>
      </c>
      <c r="J39" s="38">
        <v>0.26</v>
      </c>
      <c r="K39" s="22"/>
      <c r="L39" s="22"/>
      <c r="M39" s="22"/>
      <c r="N39" s="22"/>
      <c r="O39" s="22"/>
      <c r="P39" s="22"/>
    </row>
    <row r="40" spans="1:16" ht="39" customHeight="1" x14ac:dyDescent="0.15">
      <c r="A40" s="22"/>
      <c r="B40" s="35"/>
      <c r="C40" s="1242" t="s">
        <v>575</v>
      </c>
      <c r="D40" s="1243"/>
      <c r="E40" s="1244"/>
      <c r="F40" s="36">
        <v>0.1</v>
      </c>
      <c r="G40" s="37">
        <v>0.12</v>
      </c>
      <c r="H40" s="37">
        <v>7.0000000000000007E-2</v>
      </c>
      <c r="I40" s="37">
        <v>0.06</v>
      </c>
      <c r="J40" s="38">
        <v>0.13</v>
      </c>
      <c r="K40" s="22"/>
      <c r="L40" s="22"/>
      <c r="M40" s="22"/>
      <c r="N40" s="22"/>
      <c r="O40" s="22"/>
      <c r="P40" s="22"/>
    </row>
    <row r="41" spans="1:16" ht="39" customHeight="1" x14ac:dyDescent="0.15">
      <c r="A41" s="22"/>
      <c r="B41" s="35"/>
      <c r="C41" s="1242" t="s">
        <v>576</v>
      </c>
      <c r="D41" s="1243"/>
      <c r="E41" s="1244"/>
      <c r="F41" s="36">
        <v>0.02</v>
      </c>
      <c r="G41" s="37">
        <v>0.16</v>
      </c>
      <c r="H41" s="37">
        <v>0.06</v>
      </c>
      <c r="I41" s="37">
        <v>0.03</v>
      </c>
      <c r="J41" s="38">
        <v>0.06</v>
      </c>
      <c r="K41" s="22"/>
      <c r="L41" s="22"/>
      <c r="M41" s="22"/>
      <c r="N41" s="22"/>
      <c r="O41" s="22"/>
      <c r="P41" s="22"/>
    </row>
    <row r="42" spans="1:16" ht="39" customHeight="1" x14ac:dyDescent="0.15">
      <c r="A42" s="22"/>
      <c r="B42" s="39"/>
      <c r="C42" s="1242" t="s">
        <v>577</v>
      </c>
      <c r="D42" s="1243"/>
      <c r="E42" s="1244"/>
      <c r="F42" s="36" t="s">
        <v>518</v>
      </c>
      <c r="G42" s="37" t="s">
        <v>518</v>
      </c>
      <c r="H42" s="37" t="s">
        <v>518</v>
      </c>
      <c r="I42" s="37" t="s">
        <v>518</v>
      </c>
      <c r="J42" s="38" t="s">
        <v>518</v>
      </c>
      <c r="K42" s="22"/>
      <c r="L42" s="22"/>
      <c r="M42" s="22"/>
      <c r="N42" s="22"/>
      <c r="O42" s="22"/>
      <c r="P42" s="22"/>
    </row>
    <row r="43" spans="1:16" ht="39" customHeight="1" thickBot="1" x14ac:dyDescent="0.2">
      <c r="A43" s="22"/>
      <c r="B43" s="40"/>
      <c r="C43" s="1245" t="s">
        <v>578</v>
      </c>
      <c r="D43" s="1246"/>
      <c r="E43" s="1247"/>
      <c r="F43" s="41">
        <v>0.02</v>
      </c>
      <c r="G43" s="42">
        <v>0.04</v>
      </c>
      <c r="H43" s="42">
        <v>7.0000000000000007E-2</v>
      </c>
      <c r="I43" s="42">
        <v>0.1</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OrDrymIb12OPo1FU0wuUgrMjjPjE9GvLObvDKQcEwHrXCx18JO7W7MtqYepSRtokmXNMia9mIFzOh7p8etbsA==" saltValue="EV2nXuqqdyLiIx+Y7Q1j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3937</v>
      </c>
      <c r="L45" s="60">
        <v>3568</v>
      </c>
      <c r="M45" s="60">
        <v>3615</v>
      </c>
      <c r="N45" s="60">
        <v>3659</v>
      </c>
      <c r="O45" s="61">
        <v>3647</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518</v>
      </c>
      <c r="L46" s="64" t="s">
        <v>518</v>
      </c>
      <c r="M46" s="64" t="s">
        <v>518</v>
      </c>
      <c r="N46" s="64" t="s">
        <v>518</v>
      </c>
      <c r="O46" s="65" t="s">
        <v>518</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518</v>
      </c>
      <c r="L47" s="64" t="s">
        <v>518</v>
      </c>
      <c r="M47" s="64" t="s">
        <v>518</v>
      </c>
      <c r="N47" s="64" t="s">
        <v>518</v>
      </c>
      <c r="O47" s="65" t="s">
        <v>518</v>
      </c>
      <c r="P47" s="48"/>
      <c r="Q47" s="48"/>
      <c r="R47" s="48"/>
      <c r="S47" s="48"/>
      <c r="T47" s="48"/>
      <c r="U47" s="48"/>
    </row>
    <row r="48" spans="1:21" ht="30.75" customHeight="1" x14ac:dyDescent="0.15">
      <c r="A48" s="48"/>
      <c r="B48" s="1270"/>
      <c r="C48" s="1271"/>
      <c r="D48" s="62"/>
      <c r="E48" s="1252" t="s">
        <v>15</v>
      </c>
      <c r="F48" s="1252"/>
      <c r="G48" s="1252"/>
      <c r="H48" s="1252"/>
      <c r="I48" s="1252"/>
      <c r="J48" s="1253"/>
      <c r="K48" s="63">
        <v>2246</v>
      </c>
      <c r="L48" s="64">
        <v>2320</v>
      </c>
      <c r="M48" s="64">
        <v>2637</v>
      </c>
      <c r="N48" s="64">
        <v>2600</v>
      </c>
      <c r="O48" s="65">
        <v>2902</v>
      </c>
      <c r="P48" s="48"/>
      <c r="Q48" s="48"/>
      <c r="R48" s="48"/>
      <c r="S48" s="48"/>
      <c r="T48" s="48"/>
      <c r="U48" s="48"/>
    </row>
    <row r="49" spans="1:21" ht="30.75" customHeight="1" x14ac:dyDescent="0.15">
      <c r="A49" s="48"/>
      <c r="B49" s="1270"/>
      <c r="C49" s="1271"/>
      <c r="D49" s="62"/>
      <c r="E49" s="1252" t="s">
        <v>16</v>
      </c>
      <c r="F49" s="1252"/>
      <c r="G49" s="1252"/>
      <c r="H49" s="1252"/>
      <c r="I49" s="1252"/>
      <c r="J49" s="1253"/>
      <c r="K49" s="63">
        <v>4</v>
      </c>
      <c r="L49" s="64">
        <v>3</v>
      </c>
      <c r="M49" s="64">
        <v>1</v>
      </c>
      <c r="N49" s="64">
        <v>0</v>
      </c>
      <c r="O49" s="65">
        <v>0</v>
      </c>
      <c r="P49" s="48"/>
      <c r="Q49" s="48"/>
      <c r="R49" s="48"/>
      <c r="S49" s="48"/>
      <c r="T49" s="48"/>
      <c r="U49" s="48"/>
    </row>
    <row r="50" spans="1:21" ht="30.75" customHeight="1" x14ac:dyDescent="0.15">
      <c r="A50" s="48"/>
      <c r="B50" s="1270"/>
      <c r="C50" s="1271"/>
      <c r="D50" s="62"/>
      <c r="E50" s="1252" t="s">
        <v>17</v>
      </c>
      <c r="F50" s="1252"/>
      <c r="G50" s="1252"/>
      <c r="H50" s="1252"/>
      <c r="I50" s="1252"/>
      <c r="J50" s="1253"/>
      <c r="K50" s="63">
        <v>291</v>
      </c>
      <c r="L50" s="64">
        <v>276</v>
      </c>
      <c r="M50" s="64">
        <v>256</v>
      </c>
      <c r="N50" s="64">
        <v>212</v>
      </c>
      <c r="O50" s="65">
        <v>179</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t="s">
        <v>518</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3919</v>
      </c>
      <c r="L52" s="64">
        <v>3926</v>
      </c>
      <c r="M52" s="64">
        <v>4100</v>
      </c>
      <c r="N52" s="64">
        <v>4256</v>
      </c>
      <c r="O52" s="65">
        <v>4324</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2559</v>
      </c>
      <c r="L53" s="69">
        <v>2241</v>
      </c>
      <c r="M53" s="69">
        <v>2409</v>
      </c>
      <c r="N53" s="69">
        <v>2215</v>
      </c>
      <c r="O53" s="70">
        <v>2404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603</v>
      </c>
      <c r="L57" s="84" t="s">
        <v>602</v>
      </c>
      <c r="M57" s="84" t="s">
        <v>602</v>
      </c>
      <c r="N57" s="84" t="s">
        <v>602</v>
      </c>
      <c r="O57" s="85" t="s">
        <v>602</v>
      </c>
    </row>
    <row r="58" spans="1:21" ht="31.5" customHeight="1" thickBot="1" x14ac:dyDescent="0.2">
      <c r="B58" s="1260"/>
      <c r="C58" s="1261"/>
      <c r="D58" s="1265" t="s">
        <v>27</v>
      </c>
      <c r="E58" s="1266"/>
      <c r="F58" s="1266"/>
      <c r="G58" s="1266"/>
      <c r="H58" s="1266"/>
      <c r="I58" s="1266"/>
      <c r="J58" s="1267"/>
      <c r="K58" s="86" t="s">
        <v>602</v>
      </c>
      <c r="L58" s="87" t="s">
        <v>602</v>
      </c>
      <c r="M58" s="87" t="s">
        <v>602</v>
      </c>
      <c r="N58" s="87" t="s">
        <v>602</v>
      </c>
      <c r="O58" s="88" t="s">
        <v>602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9vXS2O0mh51kFRf1TSXnZoxwSHiXVCbKfv6nzvi59x9BIfK+zL1O/78FWjbszX0bXgHvQggewiVqPPB3P9lMA==" saltValue="oKb4Z4ezW2h9Ptsawo2k3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88" t="s">
        <v>30</v>
      </c>
      <c r="C41" s="1289"/>
      <c r="D41" s="102"/>
      <c r="E41" s="1290" t="s">
        <v>31</v>
      </c>
      <c r="F41" s="1290"/>
      <c r="G41" s="1290"/>
      <c r="H41" s="1291"/>
      <c r="I41" s="103">
        <v>33346</v>
      </c>
      <c r="J41" s="104">
        <v>32637</v>
      </c>
      <c r="K41" s="104">
        <v>32437</v>
      </c>
      <c r="L41" s="104">
        <v>33937</v>
      </c>
      <c r="M41" s="105">
        <v>34400</v>
      </c>
    </row>
    <row r="42" spans="2:13" ht="27.75" customHeight="1" x14ac:dyDescent="0.15">
      <c r="B42" s="1278"/>
      <c r="C42" s="1279"/>
      <c r="D42" s="106"/>
      <c r="E42" s="1282" t="s">
        <v>32</v>
      </c>
      <c r="F42" s="1282"/>
      <c r="G42" s="1282"/>
      <c r="H42" s="1283"/>
      <c r="I42" s="107">
        <v>1722</v>
      </c>
      <c r="J42" s="108">
        <v>1476</v>
      </c>
      <c r="K42" s="108">
        <v>1294</v>
      </c>
      <c r="L42" s="108">
        <v>1087</v>
      </c>
      <c r="M42" s="109">
        <v>911</v>
      </c>
    </row>
    <row r="43" spans="2:13" ht="27.75" customHeight="1" x14ac:dyDescent="0.15">
      <c r="B43" s="1278"/>
      <c r="C43" s="1279"/>
      <c r="D43" s="106"/>
      <c r="E43" s="1282" t="s">
        <v>33</v>
      </c>
      <c r="F43" s="1282"/>
      <c r="G43" s="1282"/>
      <c r="H43" s="1283"/>
      <c r="I43" s="107">
        <v>40323</v>
      </c>
      <c r="J43" s="108">
        <v>39332</v>
      </c>
      <c r="K43" s="108">
        <v>38974</v>
      </c>
      <c r="L43" s="108">
        <v>36352</v>
      </c>
      <c r="M43" s="109">
        <v>34787</v>
      </c>
    </row>
    <row r="44" spans="2:13" ht="27.75" customHeight="1" x14ac:dyDescent="0.15">
      <c r="B44" s="1278"/>
      <c r="C44" s="1279"/>
      <c r="D44" s="106"/>
      <c r="E44" s="1282" t="s">
        <v>34</v>
      </c>
      <c r="F44" s="1282"/>
      <c r="G44" s="1282"/>
      <c r="H44" s="1283"/>
      <c r="I44" s="107">
        <v>34</v>
      </c>
      <c r="J44" s="108">
        <v>73</v>
      </c>
      <c r="K44" s="108">
        <v>314</v>
      </c>
      <c r="L44" s="108">
        <v>313</v>
      </c>
      <c r="M44" s="109">
        <v>351</v>
      </c>
    </row>
    <row r="45" spans="2:13" ht="27.75" customHeight="1" x14ac:dyDescent="0.15">
      <c r="B45" s="1278"/>
      <c r="C45" s="1279"/>
      <c r="D45" s="106"/>
      <c r="E45" s="1282" t="s">
        <v>35</v>
      </c>
      <c r="F45" s="1282"/>
      <c r="G45" s="1282"/>
      <c r="H45" s="1283"/>
      <c r="I45" s="107">
        <v>6184</v>
      </c>
      <c r="J45" s="108">
        <v>6469</v>
      </c>
      <c r="K45" s="108">
        <v>6179</v>
      </c>
      <c r="L45" s="108">
        <v>5983</v>
      </c>
      <c r="M45" s="109">
        <v>5922</v>
      </c>
    </row>
    <row r="46" spans="2:13" ht="27.75" customHeight="1" x14ac:dyDescent="0.15">
      <c r="B46" s="1278"/>
      <c r="C46" s="1279"/>
      <c r="D46" s="110"/>
      <c r="E46" s="1282" t="s">
        <v>36</v>
      </c>
      <c r="F46" s="1282"/>
      <c r="G46" s="1282"/>
      <c r="H46" s="1283"/>
      <c r="I46" s="107" t="s">
        <v>518</v>
      </c>
      <c r="J46" s="108" t="s">
        <v>518</v>
      </c>
      <c r="K46" s="108" t="s">
        <v>518</v>
      </c>
      <c r="L46" s="108" t="s">
        <v>518</v>
      </c>
      <c r="M46" s="109" t="s">
        <v>518</v>
      </c>
    </row>
    <row r="47" spans="2:13" ht="27.75" customHeight="1" x14ac:dyDescent="0.15">
      <c r="B47" s="1278"/>
      <c r="C47" s="1279"/>
      <c r="D47" s="111"/>
      <c r="E47" s="1292" t="s">
        <v>37</v>
      </c>
      <c r="F47" s="1293"/>
      <c r="G47" s="1293"/>
      <c r="H47" s="1294"/>
      <c r="I47" s="107" t="s">
        <v>518</v>
      </c>
      <c r="J47" s="108" t="s">
        <v>518</v>
      </c>
      <c r="K47" s="108" t="s">
        <v>518</v>
      </c>
      <c r="L47" s="108" t="s">
        <v>518</v>
      </c>
      <c r="M47" s="109" t="s">
        <v>518</v>
      </c>
    </row>
    <row r="48" spans="2:13" ht="27.75" customHeight="1" x14ac:dyDescent="0.15">
      <c r="B48" s="1278"/>
      <c r="C48" s="1279"/>
      <c r="D48" s="106"/>
      <c r="E48" s="1282" t="s">
        <v>38</v>
      </c>
      <c r="F48" s="1282"/>
      <c r="G48" s="1282"/>
      <c r="H48" s="1283"/>
      <c r="I48" s="107" t="s">
        <v>518</v>
      </c>
      <c r="J48" s="108" t="s">
        <v>518</v>
      </c>
      <c r="K48" s="108" t="s">
        <v>518</v>
      </c>
      <c r="L48" s="108" t="s">
        <v>518</v>
      </c>
      <c r="M48" s="109" t="s">
        <v>518</v>
      </c>
    </row>
    <row r="49" spans="2:13" ht="27.75" customHeight="1" x14ac:dyDescent="0.15">
      <c r="B49" s="1280"/>
      <c r="C49" s="1281"/>
      <c r="D49" s="106"/>
      <c r="E49" s="1282" t="s">
        <v>39</v>
      </c>
      <c r="F49" s="1282"/>
      <c r="G49" s="1282"/>
      <c r="H49" s="1283"/>
      <c r="I49" s="107" t="s">
        <v>518</v>
      </c>
      <c r="J49" s="108" t="s">
        <v>518</v>
      </c>
      <c r="K49" s="108" t="s">
        <v>518</v>
      </c>
      <c r="L49" s="108" t="s">
        <v>518</v>
      </c>
      <c r="M49" s="109" t="s">
        <v>518</v>
      </c>
    </row>
    <row r="50" spans="2:13" ht="27.75" customHeight="1" x14ac:dyDescent="0.15">
      <c r="B50" s="1276" t="s">
        <v>40</v>
      </c>
      <c r="C50" s="1277"/>
      <c r="D50" s="112"/>
      <c r="E50" s="1282" t="s">
        <v>41</v>
      </c>
      <c r="F50" s="1282"/>
      <c r="G50" s="1282"/>
      <c r="H50" s="1283"/>
      <c r="I50" s="107">
        <v>10106</v>
      </c>
      <c r="J50" s="108">
        <v>9685</v>
      </c>
      <c r="K50" s="108">
        <v>8607</v>
      </c>
      <c r="L50" s="108">
        <v>7795</v>
      </c>
      <c r="M50" s="109">
        <v>7726</v>
      </c>
    </row>
    <row r="51" spans="2:13" ht="27.75" customHeight="1" x14ac:dyDescent="0.15">
      <c r="B51" s="1278"/>
      <c r="C51" s="1279"/>
      <c r="D51" s="106"/>
      <c r="E51" s="1282" t="s">
        <v>42</v>
      </c>
      <c r="F51" s="1282"/>
      <c r="G51" s="1282"/>
      <c r="H51" s="1283"/>
      <c r="I51" s="107">
        <v>260</v>
      </c>
      <c r="J51" s="108">
        <v>239</v>
      </c>
      <c r="K51" s="108">
        <v>185</v>
      </c>
      <c r="L51" s="108">
        <v>145</v>
      </c>
      <c r="M51" s="109">
        <v>107</v>
      </c>
    </row>
    <row r="52" spans="2:13" ht="27.75" customHeight="1" x14ac:dyDescent="0.15">
      <c r="B52" s="1280"/>
      <c r="C52" s="1281"/>
      <c r="D52" s="106"/>
      <c r="E52" s="1282" t="s">
        <v>43</v>
      </c>
      <c r="F52" s="1282"/>
      <c r="G52" s="1282"/>
      <c r="H52" s="1283"/>
      <c r="I52" s="107">
        <v>50417</v>
      </c>
      <c r="J52" s="108">
        <v>49066</v>
      </c>
      <c r="K52" s="108">
        <v>49144</v>
      </c>
      <c r="L52" s="108">
        <v>48699</v>
      </c>
      <c r="M52" s="109">
        <v>46944</v>
      </c>
    </row>
    <row r="53" spans="2:13" ht="27.75" customHeight="1" thickBot="1" x14ac:dyDescent="0.2">
      <c r="B53" s="1284" t="s">
        <v>44</v>
      </c>
      <c r="C53" s="1285"/>
      <c r="D53" s="113"/>
      <c r="E53" s="1286" t="s">
        <v>45</v>
      </c>
      <c r="F53" s="1286"/>
      <c r="G53" s="1286"/>
      <c r="H53" s="1287"/>
      <c r="I53" s="114">
        <v>20826</v>
      </c>
      <c r="J53" s="115">
        <v>20998</v>
      </c>
      <c r="K53" s="115">
        <v>21261</v>
      </c>
      <c r="L53" s="115">
        <v>21033</v>
      </c>
      <c r="M53" s="116">
        <v>21594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j7wap68S04Eh+Wf/VMKiokw2Wghc0fEQmtbTf8IZsuqzf0YUvJI6MWmTc8a7p7mC2weiZYk+HJ73K+FEWGx9A==" saltValue="7ClvWLesXKecnxxAWs3s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3" t="s">
        <v>48</v>
      </c>
      <c r="D55" s="1303"/>
      <c r="E55" s="1304"/>
      <c r="F55" s="128">
        <v>545</v>
      </c>
      <c r="G55" s="128">
        <v>1696</v>
      </c>
      <c r="H55" s="129">
        <v>2431</v>
      </c>
    </row>
    <row r="56" spans="2:8" ht="52.5" customHeight="1" x14ac:dyDescent="0.15">
      <c r="B56" s="130"/>
      <c r="C56" s="1305" t="s">
        <v>49</v>
      </c>
      <c r="D56" s="1305"/>
      <c r="E56" s="1306"/>
      <c r="F56" s="131">
        <v>315</v>
      </c>
      <c r="G56" s="131">
        <v>315</v>
      </c>
      <c r="H56" s="132">
        <v>630</v>
      </c>
    </row>
    <row r="57" spans="2:8" ht="53.25" customHeight="1" x14ac:dyDescent="0.15">
      <c r="B57" s="130"/>
      <c r="C57" s="1307" t="s">
        <v>50</v>
      </c>
      <c r="D57" s="1307"/>
      <c r="E57" s="1308"/>
      <c r="F57" s="133">
        <v>6844</v>
      </c>
      <c r="G57" s="133">
        <v>4617</v>
      </c>
      <c r="H57" s="134">
        <v>3365</v>
      </c>
    </row>
    <row r="58" spans="2:8" ht="45.75" customHeight="1" x14ac:dyDescent="0.15">
      <c r="B58" s="135"/>
      <c r="C58" s="1295" t="s">
        <v>604</v>
      </c>
      <c r="D58" s="1296"/>
      <c r="E58" s="1297"/>
      <c r="F58" s="136">
        <v>1334</v>
      </c>
      <c r="G58" s="136">
        <v>1248</v>
      </c>
      <c r="H58" s="137">
        <v>1220</v>
      </c>
    </row>
    <row r="59" spans="2:8" ht="45.75" customHeight="1" x14ac:dyDescent="0.15">
      <c r="B59" s="135"/>
      <c r="C59" s="1295" t="s">
        <v>605</v>
      </c>
      <c r="D59" s="1296"/>
      <c r="E59" s="1297"/>
      <c r="F59" s="136">
        <v>2000</v>
      </c>
      <c r="G59" s="136">
        <v>2000</v>
      </c>
      <c r="H59" s="137">
        <v>951</v>
      </c>
    </row>
    <row r="60" spans="2:8" ht="45.75" customHeight="1" x14ac:dyDescent="0.15">
      <c r="B60" s="135"/>
      <c r="C60" s="1295" t="s">
        <v>606</v>
      </c>
      <c r="D60" s="1296"/>
      <c r="E60" s="1297"/>
      <c r="F60" s="136">
        <v>849</v>
      </c>
      <c r="G60" s="136">
        <v>730</v>
      </c>
      <c r="H60" s="137">
        <v>653</v>
      </c>
    </row>
    <row r="61" spans="2:8" ht="45.75" customHeight="1" x14ac:dyDescent="0.15">
      <c r="B61" s="135"/>
      <c r="C61" s="1295" t="s">
        <v>607</v>
      </c>
      <c r="D61" s="1296"/>
      <c r="E61" s="1297"/>
      <c r="F61" s="136">
        <v>275</v>
      </c>
      <c r="G61" s="136">
        <v>363</v>
      </c>
      <c r="H61" s="137">
        <v>284</v>
      </c>
    </row>
    <row r="62" spans="2:8" ht="45.75" customHeight="1" thickBot="1" x14ac:dyDescent="0.2">
      <c r="B62" s="138"/>
      <c r="C62" s="1298" t="s">
        <v>608</v>
      </c>
      <c r="D62" s="1299"/>
      <c r="E62" s="1300"/>
      <c r="F62" s="139">
        <v>377</v>
      </c>
      <c r="G62" s="139">
        <v>275</v>
      </c>
      <c r="H62" s="140">
        <v>237</v>
      </c>
    </row>
    <row r="63" spans="2:8" ht="52.5" customHeight="1" thickBot="1" x14ac:dyDescent="0.2">
      <c r="B63" s="141"/>
      <c r="C63" s="1301" t="s">
        <v>51</v>
      </c>
      <c r="D63" s="1301"/>
      <c r="E63" s="1302"/>
      <c r="F63" s="142">
        <v>7704</v>
      </c>
      <c r="G63" s="142">
        <v>6627</v>
      </c>
      <c r="H63" s="143">
        <v>6425</v>
      </c>
    </row>
    <row r="64" spans="2:8" ht="15" customHeight="1" x14ac:dyDescent="0.15"/>
  </sheetData>
  <sheetProtection algorithmName="SHA-512" hashValue="2oJB1dSGfz57pM2OXhpAXaHa4eLCNElFCwm4r/lR94+V4sIQVKWh1Vfl8cKfMuXalrK7MN3IcwlYZVDMUOWGbw==" saltValue="Qru3fc0QKTNYKBlAdiu1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3" zoomScale="70" zoomScaleNormal="70" zoomScaleSheetLayoutView="55" workbookViewId="0">
      <selection activeCell="AQ39" sqref="AQ39"/>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624</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624</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623</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618</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12" t="s">
        <v>622</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616</v>
      </c>
    </row>
    <row r="50" spans="1:109" ht="13.5" x14ac:dyDescent="0.15">
      <c r="B50" s="387"/>
      <c r="G50" s="1321"/>
      <c r="H50" s="1321"/>
      <c r="I50" s="1321"/>
      <c r="J50" s="1321"/>
      <c r="K50" s="396"/>
      <c r="L50" s="396"/>
      <c r="M50" s="395"/>
      <c r="N50" s="395"/>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09" t="s">
        <v>560</v>
      </c>
      <c r="BQ50" s="1309"/>
      <c r="BR50" s="1309"/>
      <c r="BS50" s="1309"/>
      <c r="BT50" s="1309"/>
      <c r="BU50" s="1309"/>
      <c r="BV50" s="1309"/>
      <c r="BW50" s="1309"/>
      <c r="BX50" s="1309" t="s">
        <v>561</v>
      </c>
      <c r="BY50" s="1309"/>
      <c r="BZ50" s="1309"/>
      <c r="CA50" s="1309"/>
      <c r="CB50" s="1309"/>
      <c r="CC50" s="1309"/>
      <c r="CD50" s="1309"/>
      <c r="CE50" s="1309"/>
      <c r="CF50" s="1309" t="s">
        <v>562</v>
      </c>
      <c r="CG50" s="1309"/>
      <c r="CH50" s="1309"/>
      <c r="CI50" s="1309"/>
      <c r="CJ50" s="1309"/>
      <c r="CK50" s="1309"/>
      <c r="CL50" s="1309"/>
      <c r="CM50" s="1309"/>
      <c r="CN50" s="1309" t="s">
        <v>563</v>
      </c>
      <c r="CO50" s="1309"/>
      <c r="CP50" s="1309"/>
      <c r="CQ50" s="1309"/>
      <c r="CR50" s="1309"/>
      <c r="CS50" s="1309"/>
      <c r="CT50" s="1309"/>
      <c r="CU50" s="1309"/>
      <c r="CV50" s="1309" t="s">
        <v>564</v>
      </c>
      <c r="CW50" s="1309"/>
      <c r="CX50" s="1309"/>
      <c r="CY50" s="1309"/>
      <c r="CZ50" s="1309"/>
      <c r="DA50" s="1309"/>
      <c r="DB50" s="1309"/>
      <c r="DC50" s="1309"/>
    </row>
    <row r="51" spans="1:109" ht="13.5" customHeight="1" x14ac:dyDescent="0.15">
      <c r="B51" s="387"/>
      <c r="G51" s="1311"/>
      <c r="H51" s="1311"/>
      <c r="I51" s="1325"/>
      <c r="J51" s="1325"/>
      <c r="K51" s="1326"/>
      <c r="L51" s="1326"/>
      <c r="M51" s="1326"/>
      <c r="N51" s="1326"/>
      <c r="AM51" s="394"/>
      <c r="AN51" s="1327" t="s">
        <v>615</v>
      </c>
      <c r="AO51" s="1327"/>
      <c r="AP51" s="1327"/>
      <c r="AQ51" s="1327"/>
      <c r="AR51" s="1327"/>
      <c r="AS51" s="1327"/>
      <c r="AT51" s="1327"/>
      <c r="AU51" s="1327"/>
      <c r="AV51" s="1327"/>
      <c r="AW51" s="1327"/>
      <c r="AX51" s="1327"/>
      <c r="AY51" s="1327"/>
      <c r="AZ51" s="1327"/>
      <c r="BA51" s="1327"/>
      <c r="BB51" s="1327" t="s">
        <v>611</v>
      </c>
      <c r="BC51" s="1327"/>
      <c r="BD51" s="1327"/>
      <c r="BE51" s="1327"/>
      <c r="BF51" s="1327"/>
      <c r="BG51" s="1327"/>
      <c r="BH51" s="1327"/>
      <c r="BI51" s="1327"/>
      <c r="BJ51" s="1327"/>
      <c r="BK51" s="1327"/>
      <c r="BL51" s="1327"/>
      <c r="BM51" s="1327"/>
      <c r="BN51" s="1327"/>
      <c r="BO51" s="1327"/>
      <c r="BP51" s="1328"/>
      <c r="BQ51" s="1310"/>
      <c r="BR51" s="1310"/>
      <c r="BS51" s="1310"/>
      <c r="BT51" s="1310"/>
      <c r="BU51" s="1310"/>
      <c r="BV51" s="1310"/>
      <c r="BW51" s="1310"/>
      <c r="BX51" s="1310">
        <v>116.5</v>
      </c>
      <c r="BY51" s="1310"/>
      <c r="BZ51" s="1310"/>
      <c r="CA51" s="1310"/>
      <c r="CB51" s="1310"/>
      <c r="CC51" s="1310"/>
      <c r="CD51" s="1310"/>
      <c r="CE51" s="1310"/>
      <c r="CF51" s="1310">
        <v>120.5</v>
      </c>
      <c r="CG51" s="1310"/>
      <c r="CH51" s="1310"/>
      <c r="CI51" s="1310"/>
      <c r="CJ51" s="1310"/>
      <c r="CK51" s="1310"/>
      <c r="CL51" s="1310"/>
      <c r="CM51" s="1310"/>
      <c r="CN51" s="1310">
        <v>121</v>
      </c>
      <c r="CO51" s="1310"/>
      <c r="CP51" s="1310"/>
      <c r="CQ51" s="1310"/>
      <c r="CR51" s="1310"/>
      <c r="CS51" s="1310"/>
      <c r="CT51" s="1310"/>
      <c r="CU51" s="1310"/>
      <c r="CV51" s="1310">
        <v>124.4</v>
      </c>
      <c r="CW51" s="1310"/>
      <c r="CX51" s="1310"/>
      <c r="CY51" s="1310"/>
      <c r="CZ51" s="1310"/>
      <c r="DA51" s="1310"/>
      <c r="DB51" s="1310"/>
      <c r="DC51" s="1310"/>
    </row>
    <row r="52" spans="1:109" ht="13.5" x14ac:dyDescent="0.15">
      <c r="B52" s="387"/>
      <c r="G52" s="1311"/>
      <c r="H52" s="1311"/>
      <c r="I52" s="1325"/>
      <c r="J52" s="1325"/>
      <c r="K52" s="1326"/>
      <c r="L52" s="1326"/>
      <c r="M52" s="1326"/>
      <c r="N52" s="1326"/>
      <c r="AM52" s="394"/>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5" x14ac:dyDescent="0.15">
      <c r="A53" s="402"/>
      <c r="B53" s="387"/>
      <c r="G53" s="1311"/>
      <c r="H53" s="1311"/>
      <c r="I53" s="1321"/>
      <c r="J53" s="1321"/>
      <c r="K53" s="1326"/>
      <c r="L53" s="1326"/>
      <c r="M53" s="1326"/>
      <c r="N53" s="1326"/>
      <c r="AM53" s="394"/>
      <c r="AN53" s="1327"/>
      <c r="AO53" s="1327"/>
      <c r="AP53" s="1327"/>
      <c r="AQ53" s="1327"/>
      <c r="AR53" s="1327"/>
      <c r="AS53" s="1327"/>
      <c r="AT53" s="1327"/>
      <c r="AU53" s="1327"/>
      <c r="AV53" s="1327"/>
      <c r="AW53" s="1327"/>
      <c r="AX53" s="1327"/>
      <c r="AY53" s="1327"/>
      <c r="AZ53" s="1327"/>
      <c r="BA53" s="1327"/>
      <c r="BB53" s="1327" t="s">
        <v>620</v>
      </c>
      <c r="BC53" s="1327"/>
      <c r="BD53" s="1327"/>
      <c r="BE53" s="1327"/>
      <c r="BF53" s="1327"/>
      <c r="BG53" s="1327"/>
      <c r="BH53" s="1327"/>
      <c r="BI53" s="1327"/>
      <c r="BJ53" s="1327"/>
      <c r="BK53" s="1327"/>
      <c r="BL53" s="1327"/>
      <c r="BM53" s="1327"/>
      <c r="BN53" s="1327"/>
      <c r="BO53" s="1327"/>
      <c r="BP53" s="1328"/>
      <c r="BQ53" s="1310"/>
      <c r="BR53" s="1310"/>
      <c r="BS53" s="1310"/>
      <c r="BT53" s="1310"/>
      <c r="BU53" s="1310"/>
      <c r="BV53" s="1310"/>
      <c r="BW53" s="1310"/>
      <c r="BX53" s="1310">
        <v>51.1</v>
      </c>
      <c r="BY53" s="1310"/>
      <c r="BZ53" s="1310"/>
      <c r="CA53" s="1310"/>
      <c r="CB53" s="1310"/>
      <c r="CC53" s="1310"/>
      <c r="CD53" s="1310"/>
      <c r="CE53" s="1310"/>
      <c r="CF53" s="1310">
        <v>65.2</v>
      </c>
      <c r="CG53" s="1310"/>
      <c r="CH53" s="1310"/>
      <c r="CI53" s="1310"/>
      <c r="CJ53" s="1310"/>
      <c r="CK53" s="1310"/>
      <c r="CL53" s="1310"/>
      <c r="CM53" s="1310"/>
      <c r="CN53" s="1310">
        <v>65.900000000000006</v>
      </c>
      <c r="CO53" s="1310"/>
      <c r="CP53" s="1310"/>
      <c r="CQ53" s="1310"/>
      <c r="CR53" s="1310"/>
      <c r="CS53" s="1310"/>
      <c r="CT53" s="1310"/>
      <c r="CU53" s="1310"/>
      <c r="CV53" s="1310">
        <v>65.900000000000006</v>
      </c>
      <c r="CW53" s="1310"/>
      <c r="CX53" s="1310"/>
      <c r="CY53" s="1310"/>
      <c r="CZ53" s="1310"/>
      <c r="DA53" s="1310"/>
      <c r="DB53" s="1310"/>
      <c r="DC53" s="1310"/>
    </row>
    <row r="54" spans="1:109" ht="13.5" x14ac:dyDescent="0.15">
      <c r="A54" s="402"/>
      <c r="B54" s="387"/>
      <c r="G54" s="1311"/>
      <c r="H54" s="1311"/>
      <c r="I54" s="1321"/>
      <c r="J54" s="1321"/>
      <c r="K54" s="1326"/>
      <c r="L54" s="1326"/>
      <c r="M54" s="1326"/>
      <c r="N54" s="1326"/>
      <c r="AM54" s="394"/>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5" x14ac:dyDescent="0.15">
      <c r="A55" s="402"/>
      <c r="B55" s="387"/>
      <c r="G55" s="1321"/>
      <c r="H55" s="1321"/>
      <c r="I55" s="1321"/>
      <c r="J55" s="1321"/>
      <c r="K55" s="1326"/>
      <c r="L55" s="1326"/>
      <c r="M55" s="1326"/>
      <c r="N55" s="1326"/>
      <c r="AN55" s="1309" t="s">
        <v>621</v>
      </c>
      <c r="AO55" s="1309"/>
      <c r="AP55" s="1309"/>
      <c r="AQ55" s="1309"/>
      <c r="AR55" s="1309"/>
      <c r="AS55" s="1309"/>
      <c r="AT55" s="1309"/>
      <c r="AU55" s="1309"/>
      <c r="AV55" s="1309"/>
      <c r="AW55" s="1309"/>
      <c r="AX55" s="1309"/>
      <c r="AY55" s="1309"/>
      <c r="AZ55" s="1309"/>
      <c r="BA55" s="1309"/>
      <c r="BB55" s="1327" t="s">
        <v>611</v>
      </c>
      <c r="BC55" s="1327"/>
      <c r="BD55" s="1327"/>
      <c r="BE55" s="1327"/>
      <c r="BF55" s="1327"/>
      <c r="BG55" s="1327"/>
      <c r="BH55" s="1327"/>
      <c r="BI55" s="1327"/>
      <c r="BJ55" s="1327"/>
      <c r="BK55" s="1327"/>
      <c r="BL55" s="1327"/>
      <c r="BM55" s="1327"/>
      <c r="BN55" s="1327"/>
      <c r="BO55" s="1327"/>
      <c r="BP55" s="1328"/>
      <c r="BQ55" s="1310"/>
      <c r="BR55" s="1310"/>
      <c r="BS55" s="1310"/>
      <c r="BT55" s="1310"/>
      <c r="BU55" s="1310"/>
      <c r="BV55" s="1310"/>
      <c r="BW55" s="1310"/>
      <c r="BX55" s="1310">
        <v>32.5</v>
      </c>
      <c r="BY55" s="1310"/>
      <c r="BZ55" s="1310"/>
      <c r="CA55" s="1310"/>
      <c r="CB55" s="1310"/>
      <c r="CC55" s="1310"/>
      <c r="CD55" s="1310"/>
      <c r="CE55" s="1310"/>
      <c r="CF55" s="1310">
        <v>30.2</v>
      </c>
      <c r="CG55" s="1310"/>
      <c r="CH55" s="1310"/>
      <c r="CI55" s="1310"/>
      <c r="CJ55" s="1310"/>
      <c r="CK55" s="1310"/>
      <c r="CL55" s="1310"/>
      <c r="CM55" s="1310"/>
      <c r="CN55" s="1310">
        <v>25.4</v>
      </c>
      <c r="CO55" s="1310"/>
      <c r="CP55" s="1310"/>
      <c r="CQ55" s="1310"/>
      <c r="CR55" s="1310"/>
      <c r="CS55" s="1310"/>
      <c r="CT55" s="1310"/>
      <c r="CU55" s="1310"/>
      <c r="CV55" s="1310">
        <v>22.9</v>
      </c>
      <c r="CW55" s="1310"/>
      <c r="CX55" s="1310"/>
      <c r="CY55" s="1310"/>
      <c r="CZ55" s="1310"/>
      <c r="DA55" s="1310"/>
      <c r="DB55" s="1310"/>
      <c r="DC55" s="1310"/>
    </row>
    <row r="56" spans="1:109" ht="13.5" x14ac:dyDescent="0.15">
      <c r="A56" s="402"/>
      <c r="B56" s="387"/>
      <c r="G56" s="1321"/>
      <c r="H56" s="1321"/>
      <c r="I56" s="1321"/>
      <c r="J56" s="1321"/>
      <c r="K56" s="1326"/>
      <c r="L56" s="1326"/>
      <c r="M56" s="1326"/>
      <c r="N56" s="1326"/>
      <c r="AN56" s="1309"/>
      <c r="AO56" s="1309"/>
      <c r="AP56" s="1309"/>
      <c r="AQ56" s="1309"/>
      <c r="AR56" s="1309"/>
      <c r="AS56" s="1309"/>
      <c r="AT56" s="1309"/>
      <c r="AU56" s="1309"/>
      <c r="AV56" s="1309"/>
      <c r="AW56" s="1309"/>
      <c r="AX56" s="1309"/>
      <c r="AY56" s="1309"/>
      <c r="AZ56" s="1309"/>
      <c r="BA56" s="1309"/>
      <c r="BB56" s="1327"/>
      <c r="BC56" s="1327"/>
      <c r="BD56" s="1327"/>
      <c r="BE56" s="1327"/>
      <c r="BF56" s="1327"/>
      <c r="BG56" s="1327"/>
      <c r="BH56" s="1327"/>
      <c r="BI56" s="1327"/>
      <c r="BJ56" s="1327"/>
      <c r="BK56" s="1327"/>
      <c r="BL56" s="1327"/>
      <c r="BM56" s="1327"/>
      <c r="BN56" s="1327"/>
      <c r="BO56" s="1327"/>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ht="13.5" x14ac:dyDescent="0.15">
      <c r="B57" s="408"/>
      <c r="G57" s="1321"/>
      <c r="H57" s="1321"/>
      <c r="I57" s="1329"/>
      <c r="J57" s="1329"/>
      <c r="K57" s="1326"/>
      <c r="L57" s="1326"/>
      <c r="M57" s="1326"/>
      <c r="N57" s="1326"/>
      <c r="AM57" s="386"/>
      <c r="AN57" s="1309"/>
      <c r="AO57" s="1309"/>
      <c r="AP57" s="1309"/>
      <c r="AQ57" s="1309"/>
      <c r="AR57" s="1309"/>
      <c r="AS57" s="1309"/>
      <c r="AT57" s="1309"/>
      <c r="AU57" s="1309"/>
      <c r="AV57" s="1309"/>
      <c r="AW57" s="1309"/>
      <c r="AX57" s="1309"/>
      <c r="AY57" s="1309"/>
      <c r="AZ57" s="1309"/>
      <c r="BA57" s="1309"/>
      <c r="BB57" s="1327" t="s">
        <v>620</v>
      </c>
      <c r="BC57" s="1327"/>
      <c r="BD57" s="1327"/>
      <c r="BE57" s="1327"/>
      <c r="BF57" s="1327"/>
      <c r="BG57" s="1327"/>
      <c r="BH57" s="1327"/>
      <c r="BI57" s="1327"/>
      <c r="BJ57" s="1327"/>
      <c r="BK57" s="1327"/>
      <c r="BL57" s="1327"/>
      <c r="BM57" s="1327"/>
      <c r="BN57" s="1327"/>
      <c r="BO57" s="1327"/>
      <c r="BP57" s="1328"/>
      <c r="BQ57" s="1310"/>
      <c r="BR57" s="1310"/>
      <c r="BS57" s="1310"/>
      <c r="BT57" s="1310"/>
      <c r="BU57" s="1310"/>
      <c r="BV57" s="1310"/>
      <c r="BW57" s="1310"/>
      <c r="BX57" s="1310">
        <v>57</v>
      </c>
      <c r="BY57" s="1310"/>
      <c r="BZ57" s="1310"/>
      <c r="CA57" s="1310"/>
      <c r="CB57" s="1310"/>
      <c r="CC57" s="1310"/>
      <c r="CD57" s="1310"/>
      <c r="CE57" s="1310"/>
      <c r="CF57" s="1310">
        <v>58.9</v>
      </c>
      <c r="CG57" s="1310"/>
      <c r="CH57" s="1310"/>
      <c r="CI57" s="1310"/>
      <c r="CJ57" s="1310"/>
      <c r="CK57" s="1310"/>
      <c r="CL57" s="1310"/>
      <c r="CM57" s="1310"/>
      <c r="CN57" s="1310">
        <v>59.9</v>
      </c>
      <c r="CO57" s="1310"/>
      <c r="CP57" s="1310"/>
      <c r="CQ57" s="1310"/>
      <c r="CR57" s="1310"/>
      <c r="CS57" s="1310"/>
      <c r="CT57" s="1310"/>
      <c r="CU57" s="1310"/>
      <c r="CV57" s="1310">
        <v>60.7</v>
      </c>
      <c r="CW57" s="1310"/>
      <c r="CX57" s="1310"/>
      <c r="CY57" s="1310"/>
      <c r="CZ57" s="1310"/>
      <c r="DA57" s="1310"/>
      <c r="DB57" s="1310"/>
      <c r="DC57" s="1310"/>
      <c r="DD57" s="413"/>
      <c r="DE57" s="408"/>
    </row>
    <row r="58" spans="1:109" s="402" customFormat="1" ht="13.5" x14ac:dyDescent="0.15">
      <c r="A58" s="386"/>
      <c r="B58" s="408"/>
      <c r="G58" s="1321"/>
      <c r="H58" s="1321"/>
      <c r="I58" s="1329"/>
      <c r="J58" s="1329"/>
      <c r="K58" s="1326"/>
      <c r="L58" s="1326"/>
      <c r="M58" s="1326"/>
      <c r="N58" s="1326"/>
      <c r="AM58" s="386"/>
      <c r="AN58" s="1309"/>
      <c r="AO58" s="1309"/>
      <c r="AP58" s="1309"/>
      <c r="AQ58" s="1309"/>
      <c r="AR58" s="1309"/>
      <c r="AS58" s="1309"/>
      <c r="AT58" s="1309"/>
      <c r="AU58" s="1309"/>
      <c r="AV58" s="1309"/>
      <c r="AW58" s="1309"/>
      <c r="AX58" s="1309"/>
      <c r="AY58" s="1309"/>
      <c r="AZ58" s="1309"/>
      <c r="BA58" s="1309"/>
      <c r="BB58" s="1327"/>
      <c r="BC58" s="1327"/>
      <c r="BD58" s="1327"/>
      <c r="BE58" s="1327"/>
      <c r="BF58" s="1327"/>
      <c r="BG58" s="1327"/>
      <c r="BH58" s="1327"/>
      <c r="BI58" s="1327"/>
      <c r="BJ58" s="1327"/>
      <c r="BK58" s="1327"/>
      <c r="BL58" s="1327"/>
      <c r="BM58" s="1327"/>
      <c r="BN58" s="1327"/>
      <c r="BO58" s="1327"/>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619</v>
      </c>
    </row>
    <row r="64" spans="1:109" ht="13.5" x14ac:dyDescent="0.15">
      <c r="B64" s="387"/>
      <c r="G64" s="403"/>
      <c r="I64" s="405"/>
      <c r="J64" s="405"/>
      <c r="K64" s="405"/>
      <c r="L64" s="405"/>
      <c r="M64" s="405"/>
      <c r="N64" s="404"/>
      <c r="AM64" s="403"/>
      <c r="AN64" s="403" t="s">
        <v>618</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12" t="s">
        <v>617</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5" x14ac:dyDescent="0.15">
      <c r="B66" s="38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5" x14ac:dyDescent="0.15">
      <c r="B67" s="38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5" x14ac:dyDescent="0.15">
      <c r="B68" s="38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5" x14ac:dyDescent="0.15">
      <c r="B69" s="38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616</v>
      </c>
    </row>
    <row r="72" spans="2:107" ht="13.5" x14ac:dyDescent="0.15">
      <c r="B72" s="387"/>
      <c r="G72" s="1321"/>
      <c r="H72" s="1321"/>
      <c r="I72" s="1321"/>
      <c r="J72" s="1321"/>
      <c r="K72" s="396"/>
      <c r="L72" s="396"/>
      <c r="M72" s="395"/>
      <c r="N72" s="395"/>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09" t="s">
        <v>560</v>
      </c>
      <c r="BQ72" s="1309"/>
      <c r="BR72" s="1309"/>
      <c r="BS72" s="1309"/>
      <c r="BT72" s="1309"/>
      <c r="BU72" s="1309"/>
      <c r="BV72" s="1309"/>
      <c r="BW72" s="1309"/>
      <c r="BX72" s="1309" t="s">
        <v>561</v>
      </c>
      <c r="BY72" s="1309"/>
      <c r="BZ72" s="1309"/>
      <c r="CA72" s="1309"/>
      <c r="CB72" s="1309"/>
      <c r="CC72" s="1309"/>
      <c r="CD72" s="1309"/>
      <c r="CE72" s="1309"/>
      <c r="CF72" s="1309" t="s">
        <v>562</v>
      </c>
      <c r="CG72" s="1309"/>
      <c r="CH72" s="1309"/>
      <c r="CI72" s="1309"/>
      <c r="CJ72" s="1309"/>
      <c r="CK72" s="1309"/>
      <c r="CL72" s="1309"/>
      <c r="CM72" s="1309"/>
      <c r="CN72" s="1309" t="s">
        <v>563</v>
      </c>
      <c r="CO72" s="1309"/>
      <c r="CP72" s="1309"/>
      <c r="CQ72" s="1309"/>
      <c r="CR72" s="1309"/>
      <c r="CS72" s="1309"/>
      <c r="CT72" s="1309"/>
      <c r="CU72" s="1309"/>
      <c r="CV72" s="1309" t="s">
        <v>564</v>
      </c>
      <c r="CW72" s="1309"/>
      <c r="CX72" s="1309"/>
      <c r="CY72" s="1309"/>
      <c r="CZ72" s="1309"/>
      <c r="DA72" s="1309"/>
      <c r="DB72" s="1309"/>
      <c r="DC72" s="1309"/>
    </row>
    <row r="73" spans="2:107" ht="13.5" x14ac:dyDescent="0.15">
      <c r="B73" s="387"/>
      <c r="G73" s="1311"/>
      <c r="H73" s="1311"/>
      <c r="I73" s="1311"/>
      <c r="J73" s="1311"/>
      <c r="K73" s="1330"/>
      <c r="L73" s="1330"/>
      <c r="M73" s="1330"/>
      <c r="N73" s="1330"/>
      <c r="AM73" s="394"/>
      <c r="AN73" s="1327" t="s">
        <v>615</v>
      </c>
      <c r="AO73" s="1327"/>
      <c r="AP73" s="1327"/>
      <c r="AQ73" s="1327"/>
      <c r="AR73" s="1327"/>
      <c r="AS73" s="1327"/>
      <c r="AT73" s="1327"/>
      <c r="AU73" s="1327"/>
      <c r="AV73" s="1327"/>
      <c r="AW73" s="1327"/>
      <c r="AX73" s="1327"/>
      <c r="AY73" s="1327"/>
      <c r="AZ73" s="1327"/>
      <c r="BA73" s="1327"/>
      <c r="BB73" s="1327" t="s">
        <v>614</v>
      </c>
      <c r="BC73" s="1327"/>
      <c r="BD73" s="1327"/>
      <c r="BE73" s="1327"/>
      <c r="BF73" s="1327"/>
      <c r="BG73" s="1327"/>
      <c r="BH73" s="1327"/>
      <c r="BI73" s="1327"/>
      <c r="BJ73" s="1327"/>
      <c r="BK73" s="1327"/>
      <c r="BL73" s="1327"/>
      <c r="BM73" s="1327"/>
      <c r="BN73" s="1327"/>
      <c r="BO73" s="1327"/>
      <c r="BP73" s="1310">
        <v>112.6</v>
      </c>
      <c r="BQ73" s="1310"/>
      <c r="BR73" s="1310"/>
      <c r="BS73" s="1310"/>
      <c r="BT73" s="1310"/>
      <c r="BU73" s="1310"/>
      <c r="BV73" s="1310"/>
      <c r="BW73" s="1310"/>
      <c r="BX73" s="1310">
        <v>116.5</v>
      </c>
      <c r="BY73" s="1310"/>
      <c r="BZ73" s="1310"/>
      <c r="CA73" s="1310"/>
      <c r="CB73" s="1310"/>
      <c r="CC73" s="1310"/>
      <c r="CD73" s="1310"/>
      <c r="CE73" s="1310"/>
      <c r="CF73" s="1310">
        <v>120.5</v>
      </c>
      <c r="CG73" s="1310"/>
      <c r="CH73" s="1310"/>
      <c r="CI73" s="1310"/>
      <c r="CJ73" s="1310"/>
      <c r="CK73" s="1310"/>
      <c r="CL73" s="1310"/>
      <c r="CM73" s="1310"/>
      <c r="CN73" s="1310">
        <v>121</v>
      </c>
      <c r="CO73" s="1310"/>
      <c r="CP73" s="1310"/>
      <c r="CQ73" s="1310"/>
      <c r="CR73" s="1310"/>
      <c r="CS73" s="1310"/>
      <c r="CT73" s="1310"/>
      <c r="CU73" s="1310"/>
      <c r="CV73" s="1310">
        <v>124.4</v>
      </c>
      <c r="CW73" s="1310"/>
      <c r="CX73" s="1310"/>
      <c r="CY73" s="1310"/>
      <c r="CZ73" s="1310"/>
      <c r="DA73" s="1310"/>
      <c r="DB73" s="1310"/>
      <c r="DC73" s="1310"/>
    </row>
    <row r="74" spans="2:107" ht="13.5" x14ac:dyDescent="0.15">
      <c r="B74" s="387"/>
      <c r="G74" s="1311"/>
      <c r="H74" s="1311"/>
      <c r="I74" s="1311"/>
      <c r="J74" s="1311"/>
      <c r="K74" s="1330"/>
      <c r="L74" s="1330"/>
      <c r="M74" s="1330"/>
      <c r="N74" s="1330"/>
      <c r="AM74" s="394"/>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5" x14ac:dyDescent="0.15">
      <c r="B75" s="387"/>
      <c r="G75" s="1311"/>
      <c r="H75" s="1311"/>
      <c r="I75" s="1321"/>
      <c r="J75" s="1321"/>
      <c r="K75" s="1326"/>
      <c r="L75" s="1326"/>
      <c r="M75" s="1326"/>
      <c r="N75" s="1326"/>
      <c r="AM75" s="394"/>
      <c r="AN75" s="1327"/>
      <c r="AO75" s="1327"/>
      <c r="AP75" s="1327"/>
      <c r="AQ75" s="1327"/>
      <c r="AR75" s="1327"/>
      <c r="AS75" s="1327"/>
      <c r="AT75" s="1327"/>
      <c r="AU75" s="1327"/>
      <c r="AV75" s="1327"/>
      <c r="AW75" s="1327"/>
      <c r="AX75" s="1327"/>
      <c r="AY75" s="1327"/>
      <c r="AZ75" s="1327"/>
      <c r="BA75" s="1327"/>
      <c r="BB75" s="1327" t="s">
        <v>613</v>
      </c>
      <c r="BC75" s="1327"/>
      <c r="BD75" s="1327"/>
      <c r="BE75" s="1327"/>
      <c r="BF75" s="1327"/>
      <c r="BG75" s="1327"/>
      <c r="BH75" s="1327"/>
      <c r="BI75" s="1327"/>
      <c r="BJ75" s="1327"/>
      <c r="BK75" s="1327"/>
      <c r="BL75" s="1327"/>
      <c r="BM75" s="1327"/>
      <c r="BN75" s="1327"/>
      <c r="BO75" s="1327"/>
      <c r="BP75" s="1310">
        <v>14.7</v>
      </c>
      <c r="BQ75" s="1310"/>
      <c r="BR75" s="1310"/>
      <c r="BS75" s="1310"/>
      <c r="BT75" s="1310"/>
      <c r="BU75" s="1310"/>
      <c r="BV75" s="1310"/>
      <c r="BW75" s="1310"/>
      <c r="BX75" s="1310">
        <v>13.7</v>
      </c>
      <c r="BY75" s="1310"/>
      <c r="BZ75" s="1310"/>
      <c r="CA75" s="1310"/>
      <c r="CB75" s="1310"/>
      <c r="CC75" s="1310"/>
      <c r="CD75" s="1310"/>
      <c r="CE75" s="1310"/>
      <c r="CF75" s="1310">
        <v>13.3</v>
      </c>
      <c r="CG75" s="1310"/>
      <c r="CH75" s="1310"/>
      <c r="CI75" s="1310"/>
      <c r="CJ75" s="1310"/>
      <c r="CK75" s="1310"/>
      <c r="CL75" s="1310"/>
      <c r="CM75" s="1310"/>
      <c r="CN75" s="1310">
        <v>12.9</v>
      </c>
      <c r="CO75" s="1310"/>
      <c r="CP75" s="1310"/>
      <c r="CQ75" s="1310"/>
      <c r="CR75" s="1310"/>
      <c r="CS75" s="1310"/>
      <c r="CT75" s="1310"/>
      <c r="CU75" s="1310"/>
      <c r="CV75" s="1310">
        <v>13.4</v>
      </c>
      <c r="CW75" s="1310"/>
      <c r="CX75" s="1310"/>
      <c r="CY75" s="1310"/>
      <c r="CZ75" s="1310"/>
      <c r="DA75" s="1310"/>
      <c r="DB75" s="1310"/>
      <c r="DC75" s="1310"/>
    </row>
    <row r="76" spans="2:107" ht="13.5" x14ac:dyDescent="0.15">
      <c r="B76" s="387"/>
      <c r="G76" s="1311"/>
      <c r="H76" s="1311"/>
      <c r="I76" s="1321"/>
      <c r="J76" s="1321"/>
      <c r="K76" s="1326"/>
      <c r="L76" s="1326"/>
      <c r="M76" s="1326"/>
      <c r="N76" s="1326"/>
      <c r="AM76" s="394"/>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5" x14ac:dyDescent="0.15">
      <c r="B77" s="387"/>
      <c r="G77" s="1321"/>
      <c r="H77" s="1321"/>
      <c r="I77" s="1321"/>
      <c r="J77" s="1321"/>
      <c r="K77" s="1330"/>
      <c r="L77" s="1330"/>
      <c r="M77" s="1330"/>
      <c r="N77" s="1330"/>
      <c r="AN77" s="1309" t="s">
        <v>612</v>
      </c>
      <c r="AO77" s="1309"/>
      <c r="AP77" s="1309"/>
      <c r="AQ77" s="1309"/>
      <c r="AR77" s="1309"/>
      <c r="AS77" s="1309"/>
      <c r="AT77" s="1309"/>
      <c r="AU77" s="1309"/>
      <c r="AV77" s="1309"/>
      <c r="AW77" s="1309"/>
      <c r="AX77" s="1309"/>
      <c r="AY77" s="1309"/>
      <c r="AZ77" s="1309"/>
      <c r="BA77" s="1309"/>
      <c r="BB77" s="1327" t="s">
        <v>611</v>
      </c>
      <c r="BC77" s="1327"/>
      <c r="BD77" s="1327"/>
      <c r="BE77" s="1327"/>
      <c r="BF77" s="1327"/>
      <c r="BG77" s="1327"/>
      <c r="BH77" s="1327"/>
      <c r="BI77" s="1327"/>
      <c r="BJ77" s="1327"/>
      <c r="BK77" s="1327"/>
      <c r="BL77" s="1327"/>
      <c r="BM77" s="1327"/>
      <c r="BN77" s="1327"/>
      <c r="BO77" s="1327"/>
      <c r="BP77" s="1310">
        <v>39</v>
      </c>
      <c r="BQ77" s="1310"/>
      <c r="BR77" s="1310"/>
      <c r="BS77" s="1310"/>
      <c r="BT77" s="1310"/>
      <c r="BU77" s="1310"/>
      <c r="BV77" s="1310"/>
      <c r="BW77" s="1310"/>
      <c r="BX77" s="1310">
        <v>32.5</v>
      </c>
      <c r="BY77" s="1310"/>
      <c r="BZ77" s="1310"/>
      <c r="CA77" s="1310"/>
      <c r="CB77" s="1310"/>
      <c r="CC77" s="1310"/>
      <c r="CD77" s="1310"/>
      <c r="CE77" s="1310"/>
      <c r="CF77" s="1310">
        <v>30.2</v>
      </c>
      <c r="CG77" s="1310"/>
      <c r="CH77" s="1310"/>
      <c r="CI77" s="1310"/>
      <c r="CJ77" s="1310"/>
      <c r="CK77" s="1310"/>
      <c r="CL77" s="1310"/>
      <c r="CM77" s="1310"/>
      <c r="CN77" s="1310">
        <v>25.4</v>
      </c>
      <c r="CO77" s="1310"/>
      <c r="CP77" s="1310"/>
      <c r="CQ77" s="1310"/>
      <c r="CR77" s="1310"/>
      <c r="CS77" s="1310"/>
      <c r="CT77" s="1310"/>
      <c r="CU77" s="1310"/>
      <c r="CV77" s="1310">
        <v>22.9</v>
      </c>
      <c r="CW77" s="1310"/>
      <c r="CX77" s="1310"/>
      <c r="CY77" s="1310"/>
      <c r="CZ77" s="1310"/>
      <c r="DA77" s="1310"/>
      <c r="DB77" s="1310"/>
      <c r="DC77" s="1310"/>
    </row>
    <row r="78" spans="2:107" ht="13.5" x14ac:dyDescent="0.15">
      <c r="B78" s="387"/>
      <c r="G78" s="1321"/>
      <c r="H78" s="1321"/>
      <c r="I78" s="1321"/>
      <c r="J78" s="1321"/>
      <c r="K78" s="1330"/>
      <c r="L78" s="1330"/>
      <c r="M78" s="1330"/>
      <c r="N78" s="1330"/>
      <c r="AN78" s="1309"/>
      <c r="AO78" s="1309"/>
      <c r="AP78" s="1309"/>
      <c r="AQ78" s="1309"/>
      <c r="AR78" s="1309"/>
      <c r="AS78" s="1309"/>
      <c r="AT78" s="1309"/>
      <c r="AU78" s="1309"/>
      <c r="AV78" s="1309"/>
      <c r="AW78" s="1309"/>
      <c r="AX78" s="1309"/>
      <c r="AY78" s="1309"/>
      <c r="AZ78" s="1309"/>
      <c r="BA78" s="1309"/>
      <c r="BB78" s="1327"/>
      <c r="BC78" s="1327"/>
      <c r="BD78" s="1327"/>
      <c r="BE78" s="1327"/>
      <c r="BF78" s="1327"/>
      <c r="BG78" s="1327"/>
      <c r="BH78" s="1327"/>
      <c r="BI78" s="1327"/>
      <c r="BJ78" s="1327"/>
      <c r="BK78" s="1327"/>
      <c r="BL78" s="1327"/>
      <c r="BM78" s="1327"/>
      <c r="BN78" s="1327"/>
      <c r="BO78" s="1327"/>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5" x14ac:dyDescent="0.15">
      <c r="B79" s="387"/>
      <c r="G79" s="1321"/>
      <c r="H79" s="1321"/>
      <c r="I79" s="1329"/>
      <c r="J79" s="1329"/>
      <c r="K79" s="1331"/>
      <c r="L79" s="1331"/>
      <c r="M79" s="1331"/>
      <c r="N79" s="1331"/>
      <c r="AN79" s="1309"/>
      <c r="AO79" s="1309"/>
      <c r="AP79" s="1309"/>
      <c r="AQ79" s="1309"/>
      <c r="AR79" s="1309"/>
      <c r="AS79" s="1309"/>
      <c r="AT79" s="1309"/>
      <c r="AU79" s="1309"/>
      <c r="AV79" s="1309"/>
      <c r="AW79" s="1309"/>
      <c r="AX79" s="1309"/>
      <c r="AY79" s="1309"/>
      <c r="AZ79" s="1309"/>
      <c r="BA79" s="1309"/>
      <c r="BB79" s="1327" t="s">
        <v>610</v>
      </c>
      <c r="BC79" s="1327"/>
      <c r="BD79" s="1327"/>
      <c r="BE79" s="1327"/>
      <c r="BF79" s="1327"/>
      <c r="BG79" s="1327"/>
      <c r="BH79" s="1327"/>
      <c r="BI79" s="1327"/>
      <c r="BJ79" s="1327"/>
      <c r="BK79" s="1327"/>
      <c r="BL79" s="1327"/>
      <c r="BM79" s="1327"/>
      <c r="BN79" s="1327"/>
      <c r="BO79" s="1327"/>
      <c r="BP79" s="1310">
        <v>9</v>
      </c>
      <c r="BQ79" s="1310"/>
      <c r="BR79" s="1310"/>
      <c r="BS79" s="1310"/>
      <c r="BT79" s="1310"/>
      <c r="BU79" s="1310"/>
      <c r="BV79" s="1310"/>
      <c r="BW79" s="1310"/>
      <c r="BX79" s="1310">
        <v>8.1999999999999993</v>
      </c>
      <c r="BY79" s="1310"/>
      <c r="BZ79" s="1310"/>
      <c r="CA79" s="1310"/>
      <c r="CB79" s="1310"/>
      <c r="CC79" s="1310"/>
      <c r="CD79" s="1310"/>
      <c r="CE79" s="1310"/>
      <c r="CF79" s="1310">
        <v>8</v>
      </c>
      <c r="CG79" s="1310"/>
      <c r="CH79" s="1310"/>
      <c r="CI79" s="1310"/>
      <c r="CJ79" s="1310"/>
      <c r="CK79" s="1310"/>
      <c r="CL79" s="1310"/>
      <c r="CM79" s="1310"/>
      <c r="CN79" s="1310">
        <v>7.8</v>
      </c>
      <c r="CO79" s="1310"/>
      <c r="CP79" s="1310"/>
      <c r="CQ79" s="1310"/>
      <c r="CR79" s="1310"/>
      <c r="CS79" s="1310"/>
      <c r="CT79" s="1310"/>
      <c r="CU79" s="1310"/>
      <c r="CV79" s="1310">
        <v>7.7</v>
      </c>
      <c r="CW79" s="1310"/>
      <c r="CX79" s="1310"/>
      <c r="CY79" s="1310"/>
      <c r="CZ79" s="1310"/>
      <c r="DA79" s="1310"/>
      <c r="DB79" s="1310"/>
      <c r="DC79" s="1310"/>
    </row>
    <row r="80" spans="2:107" ht="13.5" x14ac:dyDescent="0.15">
      <c r="B80" s="387"/>
      <c r="G80" s="1321"/>
      <c r="H80" s="1321"/>
      <c r="I80" s="1329"/>
      <c r="J80" s="1329"/>
      <c r="K80" s="1331"/>
      <c r="L80" s="1331"/>
      <c r="M80" s="1331"/>
      <c r="N80" s="1331"/>
      <c r="AN80" s="1309"/>
      <c r="AO80" s="1309"/>
      <c r="AP80" s="1309"/>
      <c r="AQ80" s="1309"/>
      <c r="AR80" s="1309"/>
      <c r="AS80" s="1309"/>
      <c r="AT80" s="1309"/>
      <c r="AU80" s="1309"/>
      <c r="AV80" s="1309"/>
      <c r="AW80" s="1309"/>
      <c r="AX80" s="1309"/>
      <c r="AY80" s="1309"/>
      <c r="AZ80" s="1309"/>
      <c r="BA80" s="1309"/>
      <c r="BB80" s="1327"/>
      <c r="BC80" s="1327"/>
      <c r="BD80" s="1327"/>
      <c r="BE80" s="1327"/>
      <c r="BF80" s="1327"/>
      <c r="BG80" s="1327"/>
      <c r="BH80" s="1327"/>
      <c r="BI80" s="1327"/>
      <c r="BJ80" s="1327"/>
      <c r="BK80" s="1327"/>
      <c r="BL80" s="1327"/>
      <c r="BM80" s="1327"/>
      <c r="BN80" s="1327"/>
      <c r="BO80" s="1327"/>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G4UEWjknxXRSce9JerzbX7Ffax904lfZa5LsmvOYC1KxxnAcULJOWgT8CPslhRSV2CwGXeResJqorC34mkefXg==" saltValue="Vhahi4DeybiBC7P31nVbh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G72:J72"/>
    <mergeCell ref="AN72:BO72"/>
    <mergeCell ref="BP72:BW72"/>
    <mergeCell ref="G73:H76"/>
    <mergeCell ref="I73:J74"/>
    <mergeCell ref="K73:K74"/>
    <mergeCell ref="L73:L74"/>
    <mergeCell ref="M73:M74"/>
    <mergeCell ref="N73:N74"/>
    <mergeCell ref="AN73:BA76"/>
    <mergeCell ref="BB73:BO74"/>
    <mergeCell ref="BP73:BW74"/>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0" zoomScale="70" zoomScaleNormal="70" zoomScaleSheetLayoutView="70" workbookViewId="0">
      <selection activeCell="AN70" sqref="AN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625</v>
      </c>
    </row>
  </sheetData>
  <sheetProtection algorithmName="SHA-512" hashValue="w73g+pIWjIogztAbM4ns3/UGlD1MYc0A9gtWeNq8ZV2oG3jH6Qmjov5v/ISwFrDQ5A9dpgDdo3HD+HSZSkSYtQ==" saltValue="NyYZIRuAvnMRh6CIpFEto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70" sqref="AN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X3iTUjzH6NEMGGH9fUHn0GqhO76eh/F7UswuKN4kCZPw+tbl7Rp2qCHvLILjcGOKtzTE3cS1jdAY+n7lbB59qw==" saltValue="LlLPuc4YO/s3z8199RQ+V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60237</v>
      </c>
      <c r="E3" s="162"/>
      <c r="F3" s="163">
        <v>92247</v>
      </c>
      <c r="G3" s="164"/>
      <c r="H3" s="165"/>
    </row>
    <row r="4" spans="1:8" x14ac:dyDescent="0.15">
      <c r="A4" s="166"/>
      <c r="B4" s="167"/>
      <c r="C4" s="168"/>
      <c r="D4" s="169">
        <v>43574</v>
      </c>
      <c r="E4" s="170"/>
      <c r="F4" s="171">
        <v>37204</v>
      </c>
      <c r="G4" s="172"/>
      <c r="H4" s="173"/>
    </row>
    <row r="5" spans="1:8" x14ac:dyDescent="0.15">
      <c r="A5" s="154" t="s">
        <v>552</v>
      </c>
      <c r="B5" s="159"/>
      <c r="C5" s="160"/>
      <c r="D5" s="161">
        <v>58458</v>
      </c>
      <c r="E5" s="162"/>
      <c r="F5" s="163">
        <v>67319</v>
      </c>
      <c r="G5" s="164"/>
      <c r="H5" s="165"/>
    </row>
    <row r="6" spans="1:8" x14ac:dyDescent="0.15">
      <c r="A6" s="166"/>
      <c r="B6" s="167"/>
      <c r="C6" s="168"/>
      <c r="D6" s="169">
        <v>42367</v>
      </c>
      <c r="E6" s="170"/>
      <c r="F6" s="171">
        <v>38101</v>
      </c>
      <c r="G6" s="172"/>
      <c r="H6" s="173"/>
    </row>
    <row r="7" spans="1:8" x14ac:dyDescent="0.15">
      <c r="A7" s="154" t="s">
        <v>553</v>
      </c>
      <c r="B7" s="159"/>
      <c r="C7" s="160"/>
      <c r="D7" s="161">
        <v>74915</v>
      </c>
      <c r="E7" s="162"/>
      <c r="F7" s="163">
        <v>70615</v>
      </c>
      <c r="G7" s="164"/>
      <c r="H7" s="165"/>
    </row>
    <row r="8" spans="1:8" x14ac:dyDescent="0.15">
      <c r="A8" s="166"/>
      <c r="B8" s="167"/>
      <c r="C8" s="168"/>
      <c r="D8" s="169">
        <v>53725</v>
      </c>
      <c r="E8" s="170"/>
      <c r="F8" s="171">
        <v>37382</v>
      </c>
      <c r="G8" s="172"/>
      <c r="H8" s="173"/>
    </row>
    <row r="9" spans="1:8" x14ac:dyDescent="0.15">
      <c r="A9" s="154" t="s">
        <v>554</v>
      </c>
      <c r="B9" s="159"/>
      <c r="C9" s="160"/>
      <c r="D9" s="161">
        <v>90206</v>
      </c>
      <c r="E9" s="162"/>
      <c r="F9" s="163">
        <v>69185</v>
      </c>
      <c r="G9" s="164"/>
      <c r="H9" s="165"/>
    </row>
    <row r="10" spans="1:8" x14ac:dyDescent="0.15">
      <c r="A10" s="166"/>
      <c r="B10" s="167"/>
      <c r="C10" s="168"/>
      <c r="D10" s="169">
        <v>75897</v>
      </c>
      <c r="E10" s="170"/>
      <c r="F10" s="171">
        <v>38519</v>
      </c>
      <c r="G10" s="172"/>
      <c r="H10" s="173"/>
    </row>
    <row r="11" spans="1:8" x14ac:dyDescent="0.15">
      <c r="A11" s="154" t="s">
        <v>555</v>
      </c>
      <c r="B11" s="159"/>
      <c r="C11" s="160"/>
      <c r="D11" s="161">
        <v>76492</v>
      </c>
      <c r="E11" s="162"/>
      <c r="F11" s="163">
        <v>70166</v>
      </c>
      <c r="G11" s="164"/>
      <c r="H11" s="165"/>
    </row>
    <row r="12" spans="1:8" x14ac:dyDescent="0.15">
      <c r="A12" s="166"/>
      <c r="B12" s="167"/>
      <c r="C12" s="174"/>
      <c r="D12" s="169">
        <v>50437</v>
      </c>
      <c r="E12" s="170"/>
      <c r="F12" s="171">
        <v>36115</v>
      </c>
      <c r="G12" s="172"/>
      <c r="H12" s="173"/>
    </row>
    <row r="13" spans="1:8" x14ac:dyDescent="0.15">
      <c r="A13" s="154"/>
      <c r="B13" s="159"/>
      <c r="C13" s="175"/>
      <c r="D13" s="176">
        <v>72062</v>
      </c>
      <c r="E13" s="177"/>
      <c r="F13" s="178">
        <v>73906</v>
      </c>
      <c r="G13" s="179"/>
      <c r="H13" s="165"/>
    </row>
    <row r="14" spans="1:8" x14ac:dyDescent="0.15">
      <c r="A14" s="166"/>
      <c r="B14" s="167"/>
      <c r="C14" s="168"/>
      <c r="D14" s="169">
        <v>53200</v>
      </c>
      <c r="E14" s="170"/>
      <c r="F14" s="171">
        <v>37464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6.3</v>
      </c>
      <c r="C19" s="180">
        <f>ROUND(VALUE(SUBSTITUTE(実質収支比率等に係る経年分析!G$48,"▲","-")),2)</f>
        <v>4.95</v>
      </c>
      <c r="D19" s="180">
        <f>ROUND(VALUE(SUBSTITUTE(実質収支比率等に係る経年分析!H$48,"▲","-")),2)</f>
        <v>3.17</v>
      </c>
      <c r="E19" s="180">
        <f>ROUND(VALUE(SUBSTITUTE(実質収支比率等に係る経年分析!I$48,"▲","-")),2)</f>
        <v>4.2300000000000004</v>
      </c>
      <c r="F19" s="180">
        <f>ROUND(VALUE(SUBSTITUTE(実質収支比率等に係る経年分析!J$48,"▲","-")),2)</f>
        <v>6.52</v>
      </c>
    </row>
    <row r="20" spans="1:11" x14ac:dyDescent="0.15">
      <c r="A20" s="180" t="s">
        <v>55</v>
      </c>
      <c r="B20" s="180">
        <f>ROUND(VALUE(SUBSTITUTE(実質収支比率等に係る経年分析!F$47,"▲","-")),2)</f>
        <v>8.07</v>
      </c>
      <c r="C20" s="180">
        <f>ROUND(VALUE(SUBSTITUTE(実質収支比率等に係る経年分析!G$47,"▲","-")),2)</f>
        <v>6.87</v>
      </c>
      <c r="D20" s="180">
        <f>ROUND(VALUE(SUBSTITUTE(実質収支比率等に係る経年分析!H$47,"▲","-")),2)</f>
        <v>2.52</v>
      </c>
      <c r="E20" s="180">
        <f>ROUND(VALUE(SUBSTITUTE(実質収支比率等に係る経年分析!I$47,"▲","-")),2)</f>
        <v>7.86</v>
      </c>
      <c r="F20" s="180">
        <f>ROUND(VALUE(SUBSTITUTE(実質収支比率等に係る経年分析!J$47,"▲","-")),2)</f>
        <v>11.25</v>
      </c>
    </row>
    <row r="21" spans="1:11" x14ac:dyDescent="0.15">
      <c r="A21" s="180" t="s">
        <v>56</v>
      </c>
      <c r="B21" s="180">
        <f>IF(ISNUMBER(VALUE(SUBSTITUTE(実質収支比率等に係る経年分析!F$49,"▲","-"))),ROUND(VALUE(SUBSTITUTE(実質収支比率等に係る経年分析!F$49,"▲","-")),2),NA())</f>
        <v>-7.63</v>
      </c>
      <c r="C21" s="180">
        <f>IF(ISNUMBER(VALUE(SUBSTITUTE(実質収支比率等に係る経年分析!G$49,"▲","-"))),ROUND(VALUE(SUBSTITUTE(実質収支比率等に係る経年分析!G$49,"▲","-")),2),NA())</f>
        <v>-2.85</v>
      </c>
      <c r="D21" s="180">
        <f>IF(ISNUMBER(VALUE(SUBSTITUTE(実質収支比率等に係る経年分析!H$49,"▲","-"))),ROUND(VALUE(SUBSTITUTE(実質収支比率等に係る経年分析!H$49,"▲","-")),2),NA())</f>
        <v>-6.26</v>
      </c>
      <c r="E21" s="180">
        <f>IF(ISNUMBER(VALUE(SUBSTITUTE(実質収支比率等に係る経年分析!I$49,"▲","-"))),ROUND(VALUE(SUBSTITUTE(実質収支比率等に係る経年分析!I$49,"▲","-")),2),NA())</f>
        <v>6.38</v>
      </c>
      <c r="F21" s="180">
        <f>IF(ISNUMBER(VALUE(SUBSTITUTE(実質収支比率等に係る経年分析!J$49,"▲","-"))),ROUND(VALUE(SUBSTITUTE(実質収支比率等に係る経年分析!J$49,"▲","-")),2),NA())</f>
        <v>5.71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7.0000000000000007E-2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0.04</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0.26</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1.65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0.82</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1.1499999999999999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0.83</v>
      </c>
    </row>
    <row r="34" spans="1:16" x14ac:dyDescent="0.15">
      <c r="A34" s="181" t="str">
        <f>IF(連結実質赤字比率に係る赤字・黒字の構成分析!C$36="",NA(),連結実質赤字比率に係る赤字・黒字の構成分析!C$36)</f>
        <v>上水道事業会計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4.91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4.17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6.49</v>
      </c>
    </row>
    <row r="36" spans="1:16" x14ac:dyDescent="0.15">
      <c r="A36" s="181" t="str">
        <f>IF(連結実質赤字比率に係る赤字・黒字の構成分析!C$34="",NA(),連結実質赤字比率に係る赤字・黒字の構成分析!C$34)</f>
        <v>土地取得特別会計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0.01</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3919</v>
      </c>
      <c r="E42" s="182"/>
      <c r="F42" s="182"/>
      <c r="G42" s="182">
        <f>'実質公債費比率（分子）の構造'!L$52</f>
        <v>3926</v>
      </c>
      <c r="H42" s="182"/>
      <c r="I42" s="182"/>
      <c r="J42" s="182">
        <f>'実質公債費比率（分子）の構造'!M$52</f>
        <v>4100</v>
      </c>
      <c r="K42" s="182"/>
      <c r="L42" s="182"/>
      <c r="M42" s="182">
        <f>'実質公債費比率（分子）の構造'!N$52</f>
        <v>4256</v>
      </c>
      <c r="N42" s="182"/>
      <c r="O42" s="182"/>
      <c r="P42" s="182">
        <f>'実質公債費比率（分子）の構造'!O$52</f>
        <v>4324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291</v>
      </c>
      <c r="C44" s="182"/>
      <c r="D44" s="182"/>
      <c r="E44" s="182">
        <f>'実質公債費比率（分子）の構造'!L$50</f>
        <v>276</v>
      </c>
      <c r="F44" s="182"/>
      <c r="G44" s="182"/>
      <c r="H44" s="182">
        <f>'実質公債費比率（分子）の構造'!M$50</f>
        <v>256</v>
      </c>
      <c r="I44" s="182"/>
      <c r="J44" s="182"/>
      <c r="K44" s="182">
        <f>'実質公債費比率（分子）の構造'!N$50</f>
        <v>212</v>
      </c>
      <c r="L44" s="182"/>
      <c r="M44" s="182"/>
      <c r="N44" s="182">
        <f>'実質公債費比率（分子）の構造'!O$50</f>
        <v>179</v>
      </c>
      <c r="O44" s="182"/>
      <c r="P44" s="182"/>
    </row>
    <row r="45" spans="1:16" x14ac:dyDescent="0.15">
      <c r="A45" s="182" t="s">
        <v>66</v>
      </c>
      <c r="B45" s="182">
        <f>'実質公債費比率（分子）の構造'!K$49</f>
        <v>4</v>
      </c>
      <c r="C45" s="182"/>
      <c r="D45" s="182"/>
      <c r="E45" s="182">
        <f>'実質公債費比率（分子）の構造'!L$49</f>
        <v>3</v>
      </c>
      <c r="F45" s="182"/>
      <c r="G45" s="182"/>
      <c r="H45" s="182">
        <f>'実質公債費比率（分子）の構造'!M$49</f>
        <v>1</v>
      </c>
      <c r="I45" s="182"/>
      <c r="J45" s="182"/>
      <c r="K45" s="182">
        <f>'実質公債費比率（分子）の構造'!N$49</f>
        <v>0</v>
      </c>
      <c r="L45" s="182"/>
      <c r="M45" s="182"/>
      <c r="N45" s="182">
        <f>'実質公債費比率（分子）の構造'!O$49</f>
        <v>0</v>
      </c>
      <c r="O45" s="182"/>
      <c r="P45" s="182"/>
    </row>
    <row r="46" spans="1:16" x14ac:dyDescent="0.15">
      <c r="A46" s="182" t="s">
        <v>67</v>
      </c>
      <c r="B46" s="182">
        <f>'実質公債費比率（分子）の構造'!K$48</f>
        <v>2246</v>
      </c>
      <c r="C46" s="182"/>
      <c r="D46" s="182"/>
      <c r="E46" s="182">
        <f>'実質公債費比率（分子）の構造'!L$48</f>
        <v>2320</v>
      </c>
      <c r="F46" s="182"/>
      <c r="G46" s="182"/>
      <c r="H46" s="182">
        <f>'実質公債費比率（分子）の構造'!M$48</f>
        <v>2637</v>
      </c>
      <c r="I46" s="182"/>
      <c r="J46" s="182"/>
      <c r="K46" s="182">
        <f>'実質公債費比率（分子）の構造'!N$48</f>
        <v>2600</v>
      </c>
      <c r="L46" s="182"/>
      <c r="M46" s="182"/>
      <c r="N46" s="182">
        <f>'実質公債費比率（分子）の構造'!O$48</f>
        <v>2902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3937</v>
      </c>
      <c r="C49" s="182"/>
      <c r="D49" s="182"/>
      <c r="E49" s="182">
        <f>'実質公債費比率（分子）の構造'!L$45</f>
        <v>3568</v>
      </c>
      <c r="F49" s="182"/>
      <c r="G49" s="182"/>
      <c r="H49" s="182">
        <f>'実質公債費比率（分子）の構造'!M$45</f>
        <v>3615</v>
      </c>
      <c r="I49" s="182"/>
      <c r="J49" s="182"/>
      <c r="K49" s="182">
        <f>'実質公債費比率（分子）の構造'!N$45</f>
        <v>3659</v>
      </c>
      <c r="L49" s="182"/>
      <c r="M49" s="182"/>
      <c r="N49" s="182">
        <f>'実質公債費比率（分子）の構造'!O$45</f>
        <v>3647</v>
      </c>
      <c r="O49" s="182"/>
      <c r="P49" s="182"/>
    </row>
    <row r="50" spans="1:16" x14ac:dyDescent="0.15">
      <c r="A50" s="182" t="s">
        <v>71</v>
      </c>
      <c r="B50" s="182" t="e">
        <f>NA()</f>
        <v>#N/A</v>
      </c>
      <c r="C50" s="182">
        <f>IF(ISNUMBER('実質公債費比率（分子）の構造'!K$53),'実質公債費比率（分子）の構造'!K$53,NA())</f>
        <v>2559</v>
      </c>
      <c r="D50" s="182" t="e">
        <f>NA()</f>
        <v>#N/A</v>
      </c>
      <c r="E50" s="182" t="e">
        <f>NA()</f>
        <v>#N/A</v>
      </c>
      <c r="F50" s="182">
        <f>IF(ISNUMBER('実質公債費比率（分子）の構造'!L$53),'実質公債費比率（分子）の構造'!L$53,NA())</f>
        <v>2241</v>
      </c>
      <c r="G50" s="182" t="e">
        <f>NA()</f>
        <v>#N/A</v>
      </c>
      <c r="H50" s="182" t="e">
        <f>NA()</f>
        <v>#N/A</v>
      </c>
      <c r="I50" s="182">
        <f>IF(ISNUMBER('実質公債費比率（分子）の構造'!M$53),'実質公債費比率（分子）の構造'!M$53,NA())</f>
        <v>2409</v>
      </c>
      <c r="J50" s="182" t="e">
        <f>NA()</f>
        <v>#N/A</v>
      </c>
      <c r="K50" s="182" t="e">
        <f>NA()</f>
        <v>#N/A</v>
      </c>
      <c r="L50" s="182">
        <f>IF(ISNUMBER('実質公債費比率（分子）の構造'!N$53),'実質公債費比率（分子）の構造'!N$53,NA())</f>
        <v>2215</v>
      </c>
      <c r="M50" s="182" t="e">
        <f>NA()</f>
        <v>#N/A</v>
      </c>
      <c r="N50" s="182" t="e">
        <f>NA()</f>
        <v>#N/A</v>
      </c>
      <c r="O50" s="182">
        <f>IF(ISNUMBER('実質公債費比率（分子）の構造'!O$53),'実質公債費比率（分子）の構造'!O$53,NA())</f>
        <v>2404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50417</v>
      </c>
      <c r="E56" s="181"/>
      <c r="F56" s="181"/>
      <c r="G56" s="181">
        <f>'将来負担比率（分子）の構造'!J$52</f>
        <v>49066</v>
      </c>
      <c r="H56" s="181"/>
      <c r="I56" s="181"/>
      <c r="J56" s="181">
        <f>'将来負担比率（分子）の構造'!K$52</f>
        <v>49144</v>
      </c>
      <c r="K56" s="181"/>
      <c r="L56" s="181"/>
      <c r="M56" s="181">
        <f>'将来負担比率（分子）の構造'!L$52</f>
        <v>48699</v>
      </c>
      <c r="N56" s="181"/>
      <c r="O56" s="181"/>
      <c r="P56" s="181">
        <f>'将来負担比率（分子）の構造'!M$52</f>
        <v>46944</v>
      </c>
    </row>
    <row r="57" spans="1:16" x14ac:dyDescent="0.15">
      <c r="A57" s="181" t="s">
        <v>42</v>
      </c>
      <c r="B57" s="181"/>
      <c r="C57" s="181"/>
      <c r="D57" s="181">
        <f>'将来負担比率（分子）の構造'!I$51</f>
        <v>260</v>
      </c>
      <c r="E57" s="181"/>
      <c r="F57" s="181"/>
      <c r="G57" s="181">
        <f>'将来負担比率（分子）の構造'!J$51</f>
        <v>239</v>
      </c>
      <c r="H57" s="181"/>
      <c r="I57" s="181"/>
      <c r="J57" s="181">
        <f>'将来負担比率（分子）の構造'!K$51</f>
        <v>185</v>
      </c>
      <c r="K57" s="181"/>
      <c r="L57" s="181"/>
      <c r="M57" s="181">
        <f>'将来負担比率（分子）の構造'!L$51</f>
        <v>145</v>
      </c>
      <c r="N57" s="181"/>
      <c r="O57" s="181"/>
      <c r="P57" s="181">
        <f>'将来負担比率（分子）の構造'!M$51</f>
        <v>107</v>
      </c>
    </row>
    <row r="58" spans="1:16" x14ac:dyDescent="0.15">
      <c r="A58" s="181" t="s">
        <v>41</v>
      </c>
      <c r="B58" s="181"/>
      <c r="C58" s="181"/>
      <c r="D58" s="181">
        <f>'将来負担比率（分子）の構造'!I$50</f>
        <v>10106</v>
      </c>
      <c r="E58" s="181"/>
      <c r="F58" s="181"/>
      <c r="G58" s="181">
        <f>'将来負担比率（分子）の構造'!J$50</f>
        <v>9685</v>
      </c>
      <c r="H58" s="181"/>
      <c r="I58" s="181"/>
      <c r="J58" s="181">
        <f>'将来負担比率（分子）の構造'!K$50</f>
        <v>8607</v>
      </c>
      <c r="K58" s="181"/>
      <c r="L58" s="181"/>
      <c r="M58" s="181">
        <f>'将来負担比率（分子）の構造'!L$50</f>
        <v>7795</v>
      </c>
      <c r="N58" s="181"/>
      <c r="O58" s="181"/>
      <c r="P58" s="181">
        <f>'将来負担比率（分子）の構造'!M$50</f>
        <v>7726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6184</v>
      </c>
      <c r="C62" s="181"/>
      <c r="D62" s="181"/>
      <c r="E62" s="181">
        <f>'将来負担比率（分子）の構造'!J$45</f>
        <v>6469</v>
      </c>
      <c r="F62" s="181"/>
      <c r="G62" s="181"/>
      <c r="H62" s="181">
        <f>'将来負担比率（分子）の構造'!K$45</f>
        <v>6179</v>
      </c>
      <c r="I62" s="181"/>
      <c r="J62" s="181"/>
      <c r="K62" s="181">
        <f>'将来負担比率（分子）の構造'!L$45</f>
        <v>5983</v>
      </c>
      <c r="L62" s="181"/>
      <c r="M62" s="181"/>
      <c r="N62" s="181">
        <f>'将来負担比率（分子）の構造'!M$45</f>
        <v>5922</v>
      </c>
      <c r="O62" s="181"/>
      <c r="P62" s="181"/>
    </row>
    <row r="63" spans="1:16" x14ac:dyDescent="0.15">
      <c r="A63" s="181" t="s">
        <v>34</v>
      </c>
      <c r="B63" s="181">
        <f>'将来負担比率（分子）の構造'!I$44</f>
        <v>34</v>
      </c>
      <c r="C63" s="181"/>
      <c r="D63" s="181"/>
      <c r="E63" s="181">
        <f>'将来負担比率（分子）の構造'!J$44</f>
        <v>73</v>
      </c>
      <c r="F63" s="181"/>
      <c r="G63" s="181"/>
      <c r="H63" s="181">
        <f>'将来負担比率（分子）の構造'!K$44</f>
        <v>314</v>
      </c>
      <c r="I63" s="181"/>
      <c r="J63" s="181"/>
      <c r="K63" s="181">
        <f>'将来負担比率（分子）の構造'!L$44</f>
        <v>313</v>
      </c>
      <c r="L63" s="181"/>
      <c r="M63" s="181"/>
      <c r="N63" s="181">
        <f>'将来負担比率（分子）の構造'!M$44</f>
        <v>351</v>
      </c>
      <c r="O63" s="181"/>
      <c r="P63" s="181"/>
    </row>
    <row r="64" spans="1:16" x14ac:dyDescent="0.15">
      <c r="A64" s="181" t="s">
        <v>33</v>
      </c>
      <c r="B64" s="181">
        <f>'将来負担比率（分子）の構造'!I$43</f>
        <v>40323</v>
      </c>
      <c r="C64" s="181"/>
      <c r="D64" s="181"/>
      <c r="E64" s="181">
        <f>'将来負担比率（分子）の構造'!J$43</f>
        <v>39332</v>
      </c>
      <c r="F64" s="181"/>
      <c r="G64" s="181"/>
      <c r="H64" s="181">
        <f>'将来負担比率（分子）の構造'!K$43</f>
        <v>38974</v>
      </c>
      <c r="I64" s="181"/>
      <c r="J64" s="181"/>
      <c r="K64" s="181">
        <f>'将来負担比率（分子）の構造'!L$43</f>
        <v>36352</v>
      </c>
      <c r="L64" s="181"/>
      <c r="M64" s="181"/>
      <c r="N64" s="181">
        <f>'将来負担比率（分子）の構造'!M$43</f>
        <v>34787</v>
      </c>
      <c r="O64" s="181"/>
      <c r="P64" s="181"/>
    </row>
    <row r="65" spans="1:16" x14ac:dyDescent="0.15">
      <c r="A65" s="181" t="s">
        <v>32</v>
      </c>
      <c r="B65" s="181">
        <f>'将来負担比率（分子）の構造'!I$42</f>
        <v>1722</v>
      </c>
      <c r="C65" s="181"/>
      <c r="D65" s="181"/>
      <c r="E65" s="181">
        <f>'将来負担比率（分子）の構造'!J$42</f>
        <v>1476</v>
      </c>
      <c r="F65" s="181"/>
      <c r="G65" s="181"/>
      <c r="H65" s="181">
        <f>'将来負担比率（分子）の構造'!K$42</f>
        <v>1294</v>
      </c>
      <c r="I65" s="181"/>
      <c r="J65" s="181"/>
      <c r="K65" s="181">
        <f>'将来負担比率（分子）の構造'!L$42</f>
        <v>1087</v>
      </c>
      <c r="L65" s="181"/>
      <c r="M65" s="181"/>
      <c r="N65" s="181">
        <f>'将来負担比率（分子）の構造'!M$42</f>
        <v>911</v>
      </c>
      <c r="O65" s="181"/>
      <c r="P65" s="181"/>
    </row>
    <row r="66" spans="1:16" x14ac:dyDescent="0.15">
      <c r="A66" s="181" t="s">
        <v>31</v>
      </c>
      <c r="B66" s="181">
        <f>'将来負担比率（分子）の構造'!I$41</f>
        <v>33346</v>
      </c>
      <c r="C66" s="181"/>
      <c r="D66" s="181"/>
      <c r="E66" s="181">
        <f>'将来負担比率（分子）の構造'!J$41</f>
        <v>32637</v>
      </c>
      <c r="F66" s="181"/>
      <c r="G66" s="181"/>
      <c r="H66" s="181">
        <f>'将来負担比率（分子）の構造'!K$41</f>
        <v>32437</v>
      </c>
      <c r="I66" s="181"/>
      <c r="J66" s="181"/>
      <c r="K66" s="181">
        <f>'将来負担比率（分子）の構造'!L$41</f>
        <v>33937</v>
      </c>
      <c r="L66" s="181"/>
      <c r="M66" s="181"/>
      <c r="N66" s="181">
        <f>'将来負担比率（分子）の構造'!M$41</f>
        <v>34400</v>
      </c>
      <c r="O66" s="181"/>
      <c r="P66" s="181"/>
    </row>
    <row r="67" spans="1:16" x14ac:dyDescent="0.15">
      <c r="A67" s="181" t="s">
        <v>75</v>
      </c>
      <c r="B67" s="181" t="e">
        <f>NA()</f>
        <v>#N/A</v>
      </c>
      <c r="C67" s="181">
        <f>IF(ISNUMBER('将来負担比率（分子）の構造'!I$53), IF('将来負担比率（分子）の構造'!I$53 &lt; 0, 0, '将来負担比率（分子）の構造'!I$53), NA())</f>
        <v>20826</v>
      </c>
      <c r="D67" s="181" t="e">
        <f>NA()</f>
        <v>#N/A</v>
      </c>
      <c r="E67" s="181" t="e">
        <f>NA()</f>
        <v>#N/A</v>
      </c>
      <c r="F67" s="181">
        <f>IF(ISNUMBER('将来負担比率（分子）の構造'!J$53), IF('将来負担比率（分子）の構造'!J$53 &lt; 0, 0, '将来負担比率（分子）の構造'!J$53), NA())</f>
        <v>20998</v>
      </c>
      <c r="G67" s="181" t="e">
        <f>NA()</f>
        <v>#N/A</v>
      </c>
      <c r="H67" s="181" t="e">
        <f>NA()</f>
        <v>#N/A</v>
      </c>
      <c r="I67" s="181">
        <f>IF(ISNUMBER('将来負担比率（分子）の構造'!K$53), IF('将来負担比率（分子）の構造'!K$53 &lt; 0, 0, '将来負担比率（分子）の構造'!K$53), NA())</f>
        <v>21261</v>
      </c>
      <c r="J67" s="181" t="e">
        <f>NA()</f>
        <v>#N/A</v>
      </c>
      <c r="K67" s="181" t="e">
        <f>NA()</f>
        <v>#N/A</v>
      </c>
      <c r="L67" s="181">
        <f>IF(ISNUMBER('将来負担比率（分子）の構造'!L$53), IF('将来負担比率（分子）の構造'!L$53 &lt; 0, 0, '将来負担比率（分子）の構造'!L$53), NA())</f>
        <v>21033</v>
      </c>
      <c r="M67" s="181" t="e">
        <f>NA()</f>
        <v>#N/A</v>
      </c>
      <c r="N67" s="181" t="e">
        <f>NA()</f>
        <v>#N/A</v>
      </c>
      <c r="O67" s="181">
        <f>IF(ISNUMBER('将来負担比率（分子）の構造'!M$53), IF('将来負担比率（分子）の構造'!M$53 &lt; 0, 0, '将来負担比率（分子）の構造'!M$53), NA())</f>
        <v>21594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545</v>
      </c>
      <c r="C72" s="185">
        <f>基金残高に係る経年分析!G55</f>
        <v>1696</v>
      </c>
      <c r="D72" s="185">
        <f>基金残高に係る経年分析!H55</f>
        <v>2431</v>
      </c>
    </row>
    <row r="73" spans="1:16" x14ac:dyDescent="0.15">
      <c r="A73" s="184" t="s">
        <v>78</v>
      </c>
      <c r="B73" s="185">
        <f>基金残高に係る経年分析!F56</f>
        <v>315</v>
      </c>
      <c r="C73" s="185">
        <f>基金残高に係る経年分析!G56</f>
        <v>315</v>
      </c>
      <c r="D73" s="185">
        <f>基金残高に係る経年分析!H56</f>
        <v>630</v>
      </c>
    </row>
    <row r="74" spans="1:16" x14ac:dyDescent="0.15">
      <c r="A74" s="184" t="s">
        <v>79</v>
      </c>
      <c r="B74" s="185">
        <f>基金残高に係る経年分析!F57</f>
        <v>6844</v>
      </c>
      <c r="C74" s="185">
        <f>基金残高に係る経年分析!G57</f>
        <v>4617</v>
      </c>
      <c r="D74" s="185">
        <f>基金残高に係る経年分析!H57</f>
        <v>3365</v>
      </c>
    </row>
  </sheetData>
  <sheetProtection algorithmName="SHA-512" hashValue="mxRGYwQzBv8m8z1LcTMDPBcLnAkqsjPP+NzZY4N6SBarVzj3LfJnlnIvQHMX7gnjiAOWDz7T1M3R0+rmbH0jjQ==" saltValue="l5a6pdBxQy1gix13wH18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207</v>
      </c>
      <c r="DI1" s="798"/>
      <c r="DJ1" s="798"/>
      <c r="DK1" s="798"/>
      <c r="DL1" s="798"/>
      <c r="DM1" s="798"/>
      <c r="DN1" s="799"/>
      <c r="DO1" s="226"/>
      <c r="DP1" s="797" t="s">
        <v>208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213</v>
      </c>
      <c r="S4" s="740"/>
      <c r="T4" s="740"/>
      <c r="U4" s="740"/>
      <c r="V4" s="740"/>
      <c r="W4" s="740"/>
      <c r="X4" s="740"/>
      <c r="Y4" s="741"/>
      <c r="Z4" s="739" t="s">
        <v>214</v>
      </c>
      <c r="AA4" s="740"/>
      <c r="AB4" s="740"/>
      <c r="AC4" s="741"/>
      <c r="AD4" s="739" t="s">
        <v>215</v>
      </c>
      <c r="AE4" s="740"/>
      <c r="AF4" s="740"/>
      <c r="AG4" s="740"/>
      <c r="AH4" s="740"/>
      <c r="AI4" s="740"/>
      <c r="AJ4" s="740"/>
      <c r="AK4" s="741"/>
      <c r="AL4" s="739" t="s">
        <v>214</v>
      </c>
      <c r="AM4" s="740"/>
      <c r="AN4" s="740"/>
      <c r="AO4" s="741"/>
      <c r="AP4" s="800" t="s">
        <v>216</v>
      </c>
      <c r="AQ4" s="800"/>
      <c r="AR4" s="800"/>
      <c r="AS4" s="800"/>
      <c r="AT4" s="800"/>
      <c r="AU4" s="800"/>
      <c r="AV4" s="800"/>
      <c r="AW4" s="800"/>
      <c r="AX4" s="800"/>
      <c r="AY4" s="800"/>
      <c r="AZ4" s="800"/>
      <c r="BA4" s="800"/>
      <c r="BB4" s="800"/>
      <c r="BC4" s="800"/>
      <c r="BD4" s="800"/>
      <c r="BE4" s="800"/>
      <c r="BF4" s="800"/>
      <c r="BG4" s="800" t="s">
        <v>217</v>
      </c>
      <c r="BH4" s="800"/>
      <c r="BI4" s="800"/>
      <c r="BJ4" s="800"/>
      <c r="BK4" s="800"/>
      <c r="BL4" s="800"/>
      <c r="BM4" s="800"/>
      <c r="BN4" s="800"/>
      <c r="BO4" s="800" t="s">
        <v>214</v>
      </c>
      <c r="BP4" s="800"/>
      <c r="BQ4" s="800"/>
      <c r="BR4" s="800"/>
      <c r="BS4" s="800" t="s">
        <v>218</v>
      </c>
      <c r="BT4" s="800"/>
      <c r="BU4" s="800"/>
      <c r="BV4" s="800"/>
      <c r="BW4" s="800"/>
      <c r="BX4" s="800"/>
      <c r="BY4" s="800"/>
      <c r="BZ4" s="800"/>
      <c r="CA4" s="800"/>
      <c r="CB4" s="800"/>
      <c r="CD4" s="782" t="s">
        <v>219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220</v>
      </c>
      <c r="C5" s="745"/>
      <c r="D5" s="745"/>
      <c r="E5" s="745"/>
      <c r="F5" s="745"/>
      <c r="G5" s="745"/>
      <c r="H5" s="745"/>
      <c r="I5" s="745"/>
      <c r="J5" s="745"/>
      <c r="K5" s="745"/>
      <c r="L5" s="745"/>
      <c r="M5" s="745"/>
      <c r="N5" s="745"/>
      <c r="O5" s="745"/>
      <c r="P5" s="745"/>
      <c r="Q5" s="746"/>
      <c r="R5" s="733">
        <v>6597511</v>
      </c>
      <c r="S5" s="734"/>
      <c r="T5" s="734"/>
      <c r="U5" s="734"/>
      <c r="V5" s="734"/>
      <c r="W5" s="734"/>
      <c r="X5" s="734"/>
      <c r="Y5" s="777"/>
      <c r="Z5" s="795">
        <v>18.3</v>
      </c>
      <c r="AA5" s="795"/>
      <c r="AB5" s="795"/>
      <c r="AC5" s="795"/>
      <c r="AD5" s="796">
        <v>6597252</v>
      </c>
      <c r="AE5" s="796"/>
      <c r="AF5" s="796"/>
      <c r="AG5" s="796"/>
      <c r="AH5" s="796"/>
      <c r="AI5" s="796"/>
      <c r="AJ5" s="796"/>
      <c r="AK5" s="796"/>
      <c r="AL5" s="778">
        <v>31.1</v>
      </c>
      <c r="AM5" s="749"/>
      <c r="AN5" s="749"/>
      <c r="AO5" s="779"/>
      <c r="AP5" s="744" t="s">
        <v>221</v>
      </c>
      <c r="AQ5" s="745"/>
      <c r="AR5" s="745"/>
      <c r="AS5" s="745"/>
      <c r="AT5" s="745"/>
      <c r="AU5" s="745"/>
      <c r="AV5" s="745"/>
      <c r="AW5" s="745"/>
      <c r="AX5" s="745"/>
      <c r="AY5" s="745"/>
      <c r="AZ5" s="745"/>
      <c r="BA5" s="745"/>
      <c r="BB5" s="745"/>
      <c r="BC5" s="745"/>
      <c r="BD5" s="745"/>
      <c r="BE5" s="745"/>
      <c r="BF5" s="746"/>
      <c r="BG5" s="678">
        <v>6547772</v>
      </c>
      <c r="BH5" s="679"/>
      <c r="BI5" s="679"/>
      <c r="BJ5" s="679"/>
      <c r="BK5" s="679"/>
      <c r="BL5" s="679"/>
      <c r="BM5" s="679"/>
      <c r="BN5" s="680"/>
      <c r="BO5" s="715">
        <v>99.2</v>
      </c>
      <c r="BP5" s="715"/>
      <c r="BQ5" s="715"/>
      <c r="BR5" s="715"/>
      <c r="BS5" s="716">
        <v>58319</v>
      </c>
      <c r="BT5" s="716"/>
      <c r="BU5" s="716"/>
      <c r="BV5" s="716"/>
      <c r="BW5" s="716"/>
      <c r="BX5" s="716"/>
      <c r="BY5" s="716"/>
      <c r="BZ5" s="716"/>
      <c r="CA5" s="716"/>
      <c r="CB5" s="775"/>
      <c r="CD5" s="782" t="s">
        <v>216</v>
      </c>
      <c r="CE5" s="783"/>
      <c r="CF5" s="783"/>
      <c r="CG5" s="783"/>
      <c r="CH5" s="783"/>
      <c r="CI5" s="783"/>
      <c r="CJ5" s="783"/>
      <c r="CK5" s="783"/>
      <c r="CL5" s="783"/>
      <c r="CM5" s="783"/>
      <c r="CN5" s="783"/>
      <c r="CO5" s="783"/>
      <c r="CP5" s="783"/>
      <c r="CQ5" s="784"/>
      <c r="CR5" s="782" t="s">
        <v>222</v>
      </c>
      <c r="CS5" s="783"/>
      <c r="CT5" s="783"/>
      <c r="CU5" s="783"/>
      <c r="CV5" s="783"/>
      <c r="CW5" s="783"/>
      <c r="CX5" s="783"/>
      <c r="CY5" s="784"/>
      <c r="CZ5" s="782" t="s">
        <v>214</v>
      </c>
      <c r="DA5" s="783"/>
      <c r="DB5" s="783"/>
      <c r="DC5" s="784"/>
      <c r="DD5" s="782" t="s">
        <v>223</v>
      </c>
      <c r="DE5" s="783"/>
      <c r="DF5" s="783"/>
      <c r="DG5" s="783"/>
      <c r="DH5" s="783"/>
      <c r="DI5" s="783"/>
      <c r="DJ5" s="783"/>
      <c r="DK5" s="783"/>
      <c r="DL5" s="783"/>
      <c r="DM5" s="783"/>
      <c r="DN5" s="783"/>
      <c r="DO5" s="783"/>
      <c r="DP5" s="784"/>
      <c r="DQ5" s="782" t="s">
        <v>224</v>
      </c>
      <c r="DR5" s="783"/>
      <c r="DS5" s="783"/>
      <c r="DT5" s="783"/>
      <c r="DU5" s="783"/>
      <c r="DV5" s="783"/>
      <c r="DW5" s="783"/>
      <c r="DX5" s="783"/>
      <c r="DY5" s="783"/>
      <c r="DZ5" s="783"/>
      <c r="EA5" s="783"/>
      <c r="EB5" s="783"/>
      <c r="EC5" s="784"/>
    </row>
    <row r="6" spans="2:143" ht="11.25" customHeight="1" x14ac:dyDescent="0.15">
      <c r="B6" s="675" t="s">
        <v>225</v>
      </c>
      <c r="C6" s="676"/>
      <c r="D6" s="676"/>
      <c r="E6" s="676"/>
      <c r="F6" s="676"/>
      <c r="G6" s="676"/>
      <c r="H6" s="676"/>
      <c r="I6" s="676"/>
      <c r="J6" s="676"/>
      <c r="K6" s="676"/>
      <c r="L6" s="676"/>
      <c r="M6" s="676"/>
      <c r="N6" s="676"/>
      <c r="O6" s="676"/>
      <c r="P6" s="676"/>
      <c r="Q6" s="677"/>
      <c r="R6" s="678">
        <v>376533</v>
      </c>
      <c r="S6" s="679"/>
      <c r="T6" s="679"/>
      <c r="U6" s="679"/>
      <c r="V6" s="679"/>
      <c r="W6" s="679"/>
      <c r="X6" s="679"/>
      <c r="Y6" s="680"/>
      <c r="Z6" s="715">
        <v>1</v>
      </c>
      <c r="AA6" s="715"/>
      <c r="AB6" s="715"/>
      <c r="AC6" s="715"/>
      <c r="AD6" s="716">
        <v>376533</v>
      </c>
      <c r="AE6" s="716"/>
      <c r="AF6" s="716"/>
      <c r="AG6" s="716"/>
      <c r="AH6" s="716"/>
      <c r="AI6" s="716"/>
      <c r="AJ6" s="716"/>
      <c r="AK6" s="716"/>
      <c r="AL6" s="681">
        <v>1.8</v>
      </c>
      <c r="AM6" s="682"/>
      <c r="AN6" s="682"/>
      <c r="AO6" s="717"/>
      <c r="AP6" s="675" t="s">
        <v>226</v>
      </c>
      <c r="AQ6" s="676"/>
      <c r="AR6" s="676"/>
      <c r="AS6" s="676"/>
      <c r="AT6" s="676"/>
      <c r="AU6" s="676"/>
      <c r="AV6" s="676"/>
      <c r="AW6" s="676"/>
      <c r="AX6" s="676"/>
      <c r="AY6" s="676"/>
      <c r="AZ6" s="676"/>
      <c r="BA6" s="676"/>
      <c r="BB6" s="676"/>
      <c r="BC6" s="676"/>
      <c r="BD6" s="676"/>
      <c r="BE6" s="676"/>
      <c r="BF6" s="677"/>
      <c r="BG6" s="678">
        <v>6547772</v>
      </c>
      <c r="BH6" s="679"/>
      <c r="BI6" s="679"/>
      <c r="BJ6" s="679"/>
      <c r="BK6" s="679"/>
      <c r="BL6" s="679"/>
      <c r="BM6" s="679"/>
      <c r="BN6" s="680"/>
      <c r="BO6" s="715">
        <v>99.2</v>
      </c>
      <c r="BP6" s="715"/>
      <c r="BQ6" s="715"/>
      <c r="BR6" s="715"/>
      <c r="BS6" s="716">
        <v>58319</v>
      </c>
      <c r="BT6" s="716"/>
      <c r="BU6" s="716"/>
      <c r="BV6" s="716"/>
      <c r="BW6" s="716"/>
      <c r="BX6" s="716"/>
      <c r="BY6" s="716"/>
      <c r="BZ6" s="716"/>
      <c r="CA6" s="716"/>
      <c r="CB6" s="775"/>
      <c r="CD6" s="736" t="s">
        <v>227</v>
      </c>
      <c r="CE6" s="737"/>
      <c r="CF6" s="737"/>
      <c r="CG6" s="737"/>
      <c r="CH6" s="737"/>
      <c r="CI6" s="737"/>
      <c r="CJ6" s="737"/>
      <c r="CK6" s="737"/>
      <c r="CL6" s="737"/>
      <c r="CM6" s="737"/>
      <c r="CN6" s="737"/>
      <c r="CO6" s="737"/>
      <c r="CP6" s="737"/>
      <c r="CQ6" s="738"/>
      <c r="CR6" s="678">
        <v>193449</v>
      </c>
      <c r="CS6" s="679"/>
      <c r="CT6" s="679"/>
      <c r="CU6" s="679"/>
      <c r="CV6" s="679"/>
      <c r="CW6" s="679"/>
      <c r="CX6" s="679"/>
      <c r="CY6" s="680"/>
      <c r="CZ6" s="778">
        <v>0.6</v>
      </c>
      <c r="DA6" s="749"/>
      <c r="DB6" s="749"/>
      <c r="DC6" s="781"/>
      <c r="DD6" s="684" t="s">
        <v>228</v>
      </c>
      <c r="DE6" s="679"/>
      <c r="DF6" s="679"/>
      <c r="DG6" s="679"/>
      <c r="DH6" s="679"/>
      <c r="DI6" s="679"/>
      <c r="DJ6" s="679"/>
      <c r="DK6" s="679"/>
      <c r="DL6" s="679"/>
      <c r="DM6" s="679"/>
      <c r="DN6" s="679"/>
      <c r="DO6" s="679"/>
      <c r="DP6" s="680"/>
      <c r="DQ6" s="684">
        <v>193449</v>
      </c>
      <c r="DR6" s="679"/>
      <c r="DS6" s="679"/>
      <c r="DT6" s="679"/>
      <c r="DU6" s="679"/>
      <c r="DV6" s="679"/>
      <c r="DW6" s="679"/>
      <c r="DX6" s="679"/>
      <c r="DY6" s="679"/>
      <c r="DZ6" s="679"/>
      <c r="EA6" s="679"/>
      <c r="EB6" s="679"/>
      <c r="EC6" s="722"/>
    </row>
    <row r="7" spans="2:143" ht="11.25" customHeight="1" x14ac:dyDescent="0.15">
      <c r="B7" s="675" t="s">
        <v>229</v>
      </c>
      <c r="C7" s="676"/>
      <c r="D7" s="676"/>
      <c r="E7" s="676"/>
      <c r="F7" s="676"/>
      <c r="G7" s="676"/>
      <c r="H7" s="676"/>
      <c r="I7" s="676"/>
      <c r="J7" s="676"/>
      <c r="K7" s="676"/>
      <c r="L7" s="676"/>
      <c r="M7" s="676"/>
      <c r="N7" s="676"/>
      <c r="O7" s="676"/>
      <c r="P7" s="676"/>
      <c r="Q7" s="677"/>
      <c r="R7" s="678">
        <v>4275</v>
      </c>
      <c r="S7" s="679"/>
      <c r="T7" s="679"/>
      <c r="U7" s="679"/>
      <c r="V7" s="679"/>
      <c r="W7" s="679"/>
      <c r="X7" s="679"/>
      <c r="Y7" s="680"/>
      <c r="Z7" s="715">
        <v>0</v>
      </c>
      <c r="AA7" s="715"/>
      <c r="AB7" s="715"/>
      <c r="AC7" s="715"/>
      <c r="AD7" s="716">
        <v>4275</v>
      </c>
      <c r="AE7" s="716"/>
      <c r="AF7" s="716"/>
      <c r="AG7" s="716"/>
      <c r="AH7" s="716"/>
      <c r="AI7" s="716"/>
      <c r="AJ7" s="716"/>
      <c r="AK7" s="716"/>
      <c r="AL7" s="681">
        <v>0</v>
      </c>
      <c r="AM7" s="682"/>
      <c r="AN7" s="682"/>
      <c r="AO7" s="717"/>
      <c r="AP7" s="675" t="s">
        <v>230</v>
      </c>
      <c r="AQ7" s="676"/>
      <c r="AR7" s="676"/>
      <c r="AS7" s="676"/>
      <c r="AT7" s="676"/>
      <c r="AU7" s="676"/>
      <c r="AV7" s="676"/>
      <c r="AW7" s="676"/>
      <c r="AX7" s="676"/>
      <c r="AY7" s="676"/>
      <c r="AZ7" s="676"/>
      <c r="BA7" s="676"/>
      <c r="BB7" s="676"/>
      <c r="BC7" s="676"/>
      <c r="BD7" s="676"/>
      <c r="BE7" s="676"/>
      <c r="BF7" s="677"/>
      <c r="BG7" s="678">
        <v>2563856</v>
      </c>
      <c r="BH7" s="679"/>
      <c r="BI7" s="679"/>
      <c r="BJ7" s="679"/>
      <c r="BK7" s="679"/>
      <c r="BL7" s="679"/>
      <c r="BM7" s="679"/>
      <c r="BN7" s="680"/>
      <c r="BO7" s="715">
        <v>38.9</v>
      </c>
      <c r="BP7" s="715"/>
      <c r="BQ7" s="715"/>
      <c r="BR7" s="715"/>
      <c r="BS7" s="716">
        <v>58319</v>
      </c>
      <c r="BT7" s="716"/>
      <c r="BU7" s="716"/>
      <c r="BV7" s="716"/>
      <c r="BW7" s="716"/>
      <c r="BX7" s="716"/>
      <c r="BY7" s="716"/>
      <c r="BZ7" s="716"/>
      <c r="CA7" s="716"/>
      <c r="CB7" s="775"/>
      <c r="CD7" s="711" t="s">
        <v>231</v>
      </c>
      <c r="CE7" s="712"/>
      <c r="CF7" s="712"/>
      <c r="CG7" s="712"/>
      <c r="CH7" s="712"/>
      <c r="CI7" s="712"/>
      <c r="CJ7" s="712"/>
      <c r="CK7" s="712"/>
      <c r="CL7" s="712"/>
      <c r="CM7" s="712"/>
      <c r="CN7" s="712"/>
      <c r="CO7" s="712"/>
      <c r="CP7" s="712"/>
      <c r="CQ7" s="713"/>
      <c r="CR7" s="678">
        <v>4189816</v>
      </c>
      <c r="CS7" s="679"/>
      <c r="CT7" s="679"/>
      <c r="CU7" s="679"/>
      <c r="CV7" s="679"/>
      <c r="CW7" s="679"/>
      <c r="CX7" s="679"/>
      <c r="CY7" s="680"/>
      <c r="CZ7" s="715">
        <v>12.1</v>
      </c>
      <c r="DA7" s="715"/>
      <c r="DB7" s="715"/>
      <c r="DC7" s="715"/>
      <c r="DD7" s="684">
        <v>15655</v>
      </c>
      <c r="DE7" s="679"/>
      <c r="DF7" s="679"/>
      <c r="DG7" s="679"/>
      <c r="DH7" s="679"/>
      <c r="DI7" s="679"/>
      <c r="DJ7" s="679"/>
      <c r="DK7" s="679"/>
      <c r="DL7" s="679"/>
      <c r="DM7" s="679"/>
      <c r="DN7" s="679"/>
      <c r="DO7" s="679"/>
      <c r="DP7" s="680"/>
      <c r="DQ7" s="684">
        <v>3528920</v>
      </c>
      <c r="DR7" s="679"/>
      <c r="DS7" s="679"/>
      <c r="DT7" s="679"/>
      <c r="DU7" s="679"/>
      <c r="DV7" s="679"/>
      <c r="DW7" s="679"/>
      <c r="DX7" s="679"/>
      <c r="DY7" s="679"/>
      <c r="DZ7" s="679"/>
      <c r="EA7" s="679"/>
      <c r="EB7" s="679"/>
      <c r="EC7" s="722"/>
    </row>
    <row r="8" spans="2:143" ht="11.25" customHeight="1" x14ac:dyDescent="0.15">
      <c r="B8" s="675" t="s">
        <v>232</v>
      </c>
      <c r="C8" s="676"/>
      <c r="D8" s="676"/>
      <c r="E8" s="676"/>
      <c r="F8" s="676"/>
      <c r="G8" s="676"/>
      <c r="H8" s="676"/>
      <c r="I8" s="676"/>
      <c r="J8" s="676"/>
      <c r="K8" s="676"/>
      <c r="L8" s="676"/>
      <c r="M8" s="676"/>
      <c r="N8" s="676"/>
      <c r="O8" s="676"/>
      <c r="P8" s="676"/>
      <c r="Q8" s="677"/>
      <c r="R8" s="678">
        <v>21874</v>
      </c>
      <c r="S8" s="679"/>
      <c r="T8" s="679"/>
      <c r="U8" s="679"/>
      <c r="V8" s="679"/>
      <c r="W8" s="679"/>
      <c r="X8" s="679"/>
      <c r="Y8" s="680"/>
      <c r="Z8" s="715">
        <v>0.1</v>
      </c>
      <c r="AA8" s="715"/>
      <c r="AB8" s="715"/>
      <c r="AC8" s="715"/>
      <c r="AD8" s="716">
        <v>21874</v>
      </c>
      <c r="AE8" s="716"/>
      <c r="AF8" s="716"/>
      <c r="AG8" s="716"/>
      <c r="AH8" s="716"/>
      <c r="AI8" s="716"/>
      <c r="AJ8" s="716"/>
      <c r="AK8" s="716"/>
      <c r="AL8" s="681">
        <v>0.1</v>
      </c>
      <c r="AM8" s="682"/>
      <c r="AN8" s="682"/>
      <c r="AO8" s="717"/>
      <c r="AP8" s="675" t="s">
        <v>233</v>
      </c>
      <c r="AQ8" s="676"/>
      <c r="AR8" s="676"/>
      <c r="AS8" s="676"/>
      <c r="AT8" s="676"/>
      <c r="AU8" s="676"/>
      <c r="AV8" s="676"/>
      <c r="AW8" s="676"/>
      <c r="AX8" s="676"/>
      <c r="AY8" s="676"/>
      <c r="AZ8" s="676"/>
      <c r="BA8" s="676"/>
      <c r="BB8" s="676"/>
      <c r="BC8" s="676"/>
      <c r="BD8" s="676"/>
      <c r="BE8" s="676"/>
      <c r="BF8" s="677"/>
      <c r="BG8" s="678">
        <v>104045</v>
      </c>
      <c r="BH8" s="679"/>
      <c r="BI8" s="679"/>
      <c r="BJ8" s="679"/>
      <c r="BK8" s="679"/>
      <c r="BL8" s="679"/>
      <c r="BM8" s="679"/>
      <c r="BN8" s="680"/>
      <c r="BO8" s="715">
        <v>1.6</v>
      </c>
      <c r="BP8" s="715"/>
      <c r="BQ8" s="715"/>
      <c r="BR8" s="715"/>
      <c r="BS8" s="684" t="s">
        <v>128</v>
      </c>
      <c r="BT8" s="679"/>
      <c r="BU8" s="679"/>
      <c r="BV8" s="679"/>
      <c r="BW8" s="679"/>
      <c r="BX8" s="679"/>
      <c r="BY8" s="679"/>
      <c r="BZ8" s="679"/>
      <c r="CA8" s="679"/>
      <c r="CB8" s="722"/>
      <c r="CD8" s="711" t="s">
        <v>234</v>
      </c>
      <c r="CE8" s="712"/>
      <c r="CF8" s="712"/>
      <c r="CG8" s="712"/>
      <c r="CH8" s="712"/>
      <c r="CI8" s="712"/>
      <c r="CJ8" s="712"/>
      <c r="CK8" s="712"/>
      <c r="CL8" s="712"/>
      <c r="CM8" s="712"/>
      <c r="CN8" s="712"/>
      <c r="CO8" s="712"/>
      <c r="CP8" s="712"/>
      <c r="CQ8" s="713"/>
      <c r="CR8" s="678">
        <v>9127080</v>
      </c>
      <c r="CS8" s="679"/>
      <c r="CT8" s="679"/>
      <c r="CU8" s="679"/>
      <c r="CV8" s="679"/>
      <c r="CW8" s="679"/>
      <c r="CX8" s="679"/>
      <c r="CY8" s="680"/>
      <c r="CZ8" s="715">
        <v>26.4</v>
      </c>
      <c r="DA8" s="715"/>
      <c r="DB8" s="715"/>
      <c r="DC8" s="715"/>
      <c r="DD8" s="684">
        <v>186059</v>
      </c>
      <c r="DE8" s="679"/>
      <c r="DF8" s="679"/>
      <c r="DG8" s="679"/>
      <c r="DH8" s="679"/>
      <c r="DI8" s="679"/>
      <c r="DJ8" s="679"/>
      <c r="DK8" s="679"/>
      <c r="DL8" s="679"/>
      <c r="DM8" s="679"/>
      <c r="DN8" s="679"/>
      <c r="DO8" s="679"/>
      <c r="DP8" s="680"/>
      <c r="DQ8" s="684">
        <v>5166748</v>
      </c>
      <c r="DR8" s="679"/>
      <c r="DS8" s="679"/>
      <c r="DT8" s="679"/>
      <c r="DU8" s="679"/>
      <c r="DV8" s="679"/>
      <c r="DW8" s="679"/>
      <c r="DX8" s="679"/>
      <c r="DY8" s="679"/>
      <c r="DZ8" s="679"/>
      <c r="EA8" s="679"/>
      <c r="EB8" s="679"/>
      <c r="EC8" s="722"/>
    </row>
    <row r="9" spans="2:143" ht="11.25" customHeight="1" x14ac:dyDescent="0.15">
      <c r="B9" s="675" t="s">
        <v>235</v>
      </c>
      <c r="C9" s="676"/>
      <c r="D9" s="676"/>
      <c r="E9" s="676"/>
      <c r="F9" s="676"/>
      <c r="G9" s="676"/>
      <c r="H9" s="676"/>
      <c r="I9" s="676"/>
      <c r="J9" s="676"/>
      <c r="K9" s="676"/>
      <c r="L9" s="676"/>
      <c r="M9" s="676"/>
      <c r="N9" s="676"/>
      <c r="O9" s="676"/>
      <c r="P9" s="676"/>
      <c r="Q9" s="677"/>
      <c r="R9" s="678">
        <v>11825</v>
      </c>
      <c r="S9" s="679"/>
      <c r="T9" s="679"/>
      <c r="U9" s="679"/>
      <c r="V9" s="679"/>
      <c r="W9" s="679"/>
      <c r="X9" s="679"/>
      <c r="Y9" s="680"/>
      <c r="Z9" s="715">
        <v>0</v>
      </c>
      <c r="AA9" s="715"/>
      <c r="AB9" s="715"/>
      <c r="AC9" s="715"/>
      <c r="AD9" s="716">
        <v>11825</v>
      </c>
      <c r="AE9" s="716"/>
      <c r="AF9" s="716"/>
      <c r="AG9" s="716"/>
      <c r="AH9" s="716"/>
      <c r="AI9" s="716"/>
      <c r="AJ9" s="716"/>
      <c r="AK9" s="716"/>
      <c r="AL9" s="681">
        <v>0.1</v>
      </c>
      <c r="AM9" s="682"/>
      <c r="AN9" s="682"/>
      <c r="AO9" s="717"/>
      <c r="AP9" s="675" t="s">
        <v>236</v>
      </c>
      <c r="AQ9" s="676"/>
      <c r="AR9" s="676"/>
      <c r="AS9" s="676"/>
      <c r="AT9" s="676"/>
      <c r="AU9" s="676"/>
      <c r="AV9" s="676"/>
      <c r="AW9" s="676"/>
      <c r="AX9" s="676"/>
      <c r="AY9" s="676"/>
      <c r="AZ9" s="676"/>
      <c r="BA9" s="676"/>
      <c r="BB9" s="676"/>
      <c r="BC9" s="676"/>
      <c r="BD9" s="676"/>
      <c r="BE9" s="676"/>
      <c r="BF9" s="677"/>
      <c r="BG9" s="678">
        <v>2014952</v>
      </c>
      <c r="BH9" s="679"/>
      <c r="BI9" s="679"/>
      <c r="BJ9" s="679"/>
      <c r="BK9" s="679"/>
      <c r="BL9" s="679"/>
      <c r="BM9" s="679"/>
      <c r="BN9" s="680"/>
      <c r="BO9" s="715">
        <v>30.5</v>
      </c>
      <c r="BP9" s="715"/>
      <c r="BQ9" s="715"/>
      <c r="BR9" s="715"/>
      <c r="BS9" s="684" t="s">
        <v>128</v>
      </c>
      <c r="BT9" s="679"/>
      <c r="BU9" s="679"/>
      <c r="BV9" s="679"/>
      <c r="BW9" s="679"/>
      <c r="BX9" s="679"/>
      <c r="BY9" s="679"/>
      <c r="BZ9" s="679"/>
      <c r="CA9" s="679"/>
      <c r="CB9" s="722"/>
      <c r="CD9" s="711" t="s">
        <v>237</v>
      </c>
      <c r="CE9" s="712"/>
      <c r="CF9" s="712"/>
      <c r="CG9" s="712"/>
      <c r="CH9" s="712"/>
      <c r="CI9" s="712"/>
      <c r="CJ9" s="712"/>
      <c r="CK9" s="712"/>
      <c r="CL9" s="712"/>
      <c r="CM9" s="712"/>
      <c r="CN9" s="712"/>
      <c r="CO9" s="712"/>
      <c r="CP9" s="712"/>
      <c r="CQ9" s="713"/>
      <c r="CR9" s="678">
        <v>3486768</v>
      </c>
      <c r="CS9" s="679"/>
      <c r="CT9" s="679"/>
      <c r="CU9" s="679"/>
      <c r="CV9" s="679"/>
      <c r="CW9" s="679"/>
      <c r="CX9" s="679"/>
      <c r="CY9" s="680"/>
      <c r="CZ9" s="715">
        <v>10.1</v>
      </c>
      <c r="DA9" s="715"/>
      <c r="DB9" s="715"/>
      <c r="DC9" s="715"/>
      <c r="DD9" s="684">
        <v>1237445</v>
      </c>
      <c r="DE9" s="679"/>
      <c r="DF9" s="679"/>
      <c r="DG9" s="679"/>
      <c r="DH9" s="679"/>
      <c r="DI9" s="679"/>
      <c r="DJ9" s="679"/>
      <c r="DK9" s="679"/>
      <c r="DL9" s="679"/>
      <c r="DM9" s="679"/>
      <c r="DN9" s="679"/>
      <c r="DO9" s="679"/>
      <c r="DP9" s="680"/>
      <c r="DQ9" s="684">
        <v>1814305</v>
      </c>
      <c r="DR9" s="679"/>
      <c r="DS9" s="679"/>
      <c r="DT9" s="679"/>
      <c r="DU9" s="679"/>
      <c r="DV9" s="679"/>
      <c r="DW9" s="679"/>
      <c r="DX9" s="679"/>
      <c r="DY9" s="679"/>
      <c r="DZ9" s="679"/>
      <c r="EA9" s="679"/>
      <c r="EB9" s="679"/>
      <c r="EC9" s="722"/>
    </row>
    <row r="10" spans="2:143" ht="11.25" customHeight="1" x14ac:dyDescent="0.15">
      <c r="B10" s="675" t="s">
        <v>238</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239</v>
      </c>
      <c r="AQ10" s="676"/>
      <c r="AR10" s="676"/>
      <c r="AS10" s="676"/>
      <c r="AT10" s="676"/>
      <c r="AU10" s="676"/>
      <c r="AV10" s="676"/>
      <c r="AW10" s="676"/>
      <c r="AX10" s="676"/>
      <c r="AY10" s="676"/>
      <c r="AZ10" s="676"/>
      <c r="BA10" s="676"/>
      <c r="BB10" s="676"/>
      <c r="BC10" s="676"/>
      <c r="BD10" s="676"/>
      <c r="BE10" s="676"/>
      <c r="BF10" s="677"/>
      <c r="BG10" s="678">
        <v>150828</v>
      </c>
      <c r="BH10" s="679"/>
      <c r="BI10" s="679"/>
      <c r="BJ10" s="679"/>
      <c r="BK10" s="679"/>
      <c r="BL10" s="679"/>
      <c r="BM10" s="679"/>
      <c r="BN10" s="680"/>
      <c r="BO10" s="715">
        <v>2.2999999999999998</v>
      </c>
      <c r="BP10" s="715"/>
      <c r="BQ10" s="715"/>
      <c r="BR10" s="715"/>
      <c r="BS10" s="684" t="s">
        <v>240</v>
      </c>
      <c r="BT10" s="679"/>
      <c r="BU10" s="679"/>
      <c r="BV10" s="679"/>
      <c r="BW10" s="679"/>
      <c r="BX10" s="679"/>
      <c r="BY10" s="679"/>
      <c r="BZ10" s="679"/>
      <c r="CA10" s="679"/>
      <c r="CB10" s="722"/>
      <c r="CD10" s="711" t="s">
        <v>241</v>
      </c>
      <c r="CE10" s="712"/>
      <c r="CF10" s="712"/>
      <c r="CG10" s="712"/>
      <c r="CH10" s="712"/>
      <c r="CI10" s="712"/>
      <c r="CJ10" s="712"/>
      <c r="CK10" s="712"/>
      <c r="CL10" s="712"/>
      <c r="CM10" s="712"/>
      <c r="CN10" s="712"/>
      <c r="CO10" s="712"/>
      <c r="CP10" s="712"/>
      <c r="CQ10" s="713"/>
      <c r="CR10" s="678">
        <v>80904</v>
      </c>
      <c r="CS10" s="679"/>
      <c r="CT10" s="679"/>
      <c r="CU10" s="679"/>
      <c r="CV10" s="679"/>
      <c r="CW10" s="679"/>
      <c r="CX10" s="679"/>
      <c r="CY10" s="680"/>
      <c r="CZ10" s="715">
        <v>0.2</v>
      </c>
      <c r="DA10" s="715"/>
      <c r="DB10" s="715"/>
      <c r="DC10" s="715"/>
      <c r="DD10" s="684">
        <v>10628</v>
      </c>
      <c r="DE10" s="679"/>
      <c r="DF10" s="679"/>
      <c r="DG10" s="679"/>
      <c r="DH10" s="679"/>
      <c r="DI10" s="679"/>
      <c r="DJ10" s="679"/>
      <c r="DK10" s="679"/>
      <c r="DL10" s="679"/>
      <c r="DM10" s="679"/>
      <c r="DN10" s="679"/>
      <c r="DO10" s="679"/>
      <c r="DP10" s="680"/>
      <c r="DQ10" s="684">
        <v>27017</v>
      </c>
      <c r="DR10" s="679"/>
      <c r="DS10" s="679"/>
      <c r="DT10" s="679"/>
      <c r="DU10" s="679"/>
      <c r="DV10" s="679"/>
      <c r="DW10" s="679"/>
      <c r="DX10" s="679"/>
      <c r="DY10" s="679"/>
      <c r="DZ10" s="679"/>
      <c r="EA10" s="679"/>
      <c r="EB10" s="679"/>
      <c r="EC10" s="722"/>
    </row>
    <row r="11" spans="2:143" ht="11.25" customHeight="1" x14ac:dyDescent="0.15">
      <c r="B11" s="675" t="s">
        <v>242</v>
      </c>
      <c r="C11" s="676"/>
      <c r="D11" s="676"/>
      <c r="E11" s="676"/>
      <c r="F11" s="676"/>
      <c r="G11" s="676"/>
      <c r="H11" s="676"/>
      <c r="I11" s="676"/>
      <c r="J11" s="676"/>
      <c r="K11" s="676"/>
      <c r="L11" s="676"/>
      <c r="M11" s="676"/>
      <c r="N11" s="676"/>
      <c r="O11" s="676"/>
      <c r="P11" s="676"/>
      <c r="Q11" s="677"/>
      <c r="R11" s="678">
        <v>1100440</v>
      </c>
      <c r="S11" s="679"/>
      <c r="T11" s="679"/>
      <c r="U11" s="679"/>
      <c r="V11" s="679"/>
      <c r="W11" s="679"/>
      <c r="X11" s="679"/>
      <c r="Y11" s="680"/>
      <c r="Z11" s="681">
        <v>3</v>
      </c>
      <c r="AA11" s="682"/>
      <c r="AB11" s="682"/>
      <c r="AC11" s="683"/>
      <c r="AD11" s="684">
        <v>1100440</v>
      </c>
      <c r="AE11" s="679"/>
      <c r="AF11" s="679"/>
      <c r="AG11" s="679"/>
      <c r="AH11" s="679"/>
      <c r="AI11" s="679"/>
      <c r="AJ11" s="679"/>
      <c r="AK11" s="680"/>
      <c r="AL11" s="681">
        <v>5.2</v>
      </c>
      <c r="AM11" s="682"/>
      <c r="AN11" s="682"/>
      <c r="AO11" s="717"/>
      <c r="AP11" s="675" t="s">
        <v>243</v>
      </c>
      <c r="AQ11" s="676"/>
      <c r="AR11" s="676"/>
      <c r="AS11" s="676"/>
      <c r="AT11" s="676"/>
      <c r="AU11" s="676"/>
      <c r="AV11" s="676"/>
      <c r="AW11" s="676"/>
      <c r="AX11" s="676"/>
      <c r="AY11" s="676"/>
      <c r="AZ11" s="676"/>
      <c r="BA11" s="676"/>
      <c r="BB11" s="676"/>
      <c r="BC11" s="676"/>
      <c r="BD11" s="676"/>
      <c r="BE11" s="676"/>
      <c r="BF11" s="677"/>
      <c r="BG11" s="678">
        <v>294031</v>
      </c>
      <c r="BH11" s="679"/>
      <c r="BI11" s="679"/>
      <c r="BJ11" s="679"/>
      <c r="BK11" s="679"/>
      <c r="BL11" s="679"/>
      <c r="BM11" s="679"/>
      <c r="BN11" s="680"/>
      <c r="BO11" s="715">
        <v>4.5</v>
      </c>
      <c r="BP11" s="715"/>
      <c r="BQ11" s="715"/>
      <c r="BR11" s="715"/>
      <c r="BS11" s="684">
        <v>58319</v>
      </c>
      <c r="BT11" s="679"/>
      <c r="BU11" s="679"/>
      <c r="BV11" s="679"/>
      <c r="BW11" s="679"/>
      <c r="BX11" s="679"/>
      <c r="BY11" s="679"/>
      <c r="BZ11" s="679"/>
      <c r="CA11" s="679"/>
      <c r="CB11" s="722"/>
      <c r="CD11" s="711" t="s">
        <v>244</v>
      </c>
      <c r="CE11" s="712"/>
      <c r="CF11" s="712"/>
      <c r="CG11" s="712"/>
      <c r="CH11" s="712"/>
      <c r="CI11" s="712"/>
      <c r="CJ11" s="712"/>
      <c r="CK11" s="712"/>
      <c r="CL11" s="712"/>
      <c r="CM11" s="712"/>
      <c r="CN11" s="712"/>
      <c r="CO11" s="712"/>
      <c r="CP11" s="712"/>
      <c r="CQ11" s="713"/>
      <c r="CR11" s="678">
        <v>2428866</v>
      </c>
      <c r="CS11" s="679"/>
      <c r="CT11" s="679"/>
      <c r="CU11" s="679"/>
      <c r="CV11" s="679"/>
      <c r="CW11" s="679"/>
      <c r="CX11" s="679"/>
      <c r="CY11" s="680"/>
      <c r="CZ11" s="715">
        <v>7</v>
      </c>
      <c r="DA11" s="715"/>
      <c r="DB11" s="715"/>
      <c r="DC11" s="715"/>
      <c r="DD11" s="684">
        <v>538273</v>
      </c>
      <c r="DE11" s="679"/>
      <c r="DF11" s="679"/>
      <c r="DG11" s="679"/>
      <c r="DH11" s="679"/>
      <c r="DI11" s="679"/>
      <c r="DJ11" s="679"/>
      <c r="DK11" s="679"/>
      <c r="DL11" s="679"/>
      <c r="DM11" s="679"/>
      <c r="DN11" s="679"/>
      <c r="DO11" s="679"/>
      <c r="DP11" s="680"/>
      <c r="DQ11" s="684">
        <v>1693768</v>
      </c>
      <c r="DR11" s="679"/>
      <c r="DS11" s="679"/>
      <c r="DT11" s="679"/>
      <c r="DU11" s="679"/>
      <c r="DV11" s="679"/>
      <c r="DW11" s="679"/>
      <c r="DX11" s="679"/>
      <c r="DY11" s="679"/>
      <c r="DZ11" s="679"/>
      <c r="EA11" s="679"/>
      <c r="EB11" s="679"/>
      <c r="EC11" s="722"/>
    </row>
    <row r="12" spans="2:143" ht="11.25" customHeight="1" x14ac:dyDescent="0.15">
      <c r="B12" s="675" t="s">
        <v>245</v>
      </c>
      <c r="C12" s="676"/>
      <c r="D12" s="676"/>
      <c r="E12" s="676"/>
      <c r="F12" s="676"/>
      <c r="G12" s="676"/>
      <c r="H12" s="676"/>
      <c r="I12" s="676"/>
      <c r="J12" s="676"/>
      <c r="K12" s="676"/>
      <c r="L12" s="676"/>
      <c r="M12" s="676"/>
      <c r="N12" s="676"/>
      <c r="O12" s="676"/>
      <c r="P12" s="676"/>
      <c r="Q12" s="677"/>
      <c r="R12" s="678">
        <v>2486</v>
      </c>
      <c r="S12" s="679"/>
      <c r="T12" s="679"/>
      <c r="U12" s="679"/>
      <c r="V12" s="679"/>
      <c r="W12" s="679"/>
      <c r="X12" s="679"/>
      <c r="Y12" s="680"/>
      <c r="Z12" s="715">
        <v>0</v>
      </c>
      <c r="AA12" s="715"/>
      <c r="AB12" s="715"/>
      <c r="AC12" s="715"/>
      <c r="AD12" s="716">
        <v>2486</v>
      </c>
      <c r="AE12" s="716"/>
      <c r="AF12" s="716"/>
      <c r="AG12" s="716"/>
      <c r="AH12" s="716"/>
      <c r="AI12" s="716"/>
      <c r="AJ12" s="716"/>
      <c r="AK12" s="716"/>
      <c r="AL12" s="681">
        <v>0</v>
      </c>
      <c r="AM12" s="682"/>
      <c r="AN12" s="682"/>
      <c r="AO12" s="717"/>
      <c r="AP12" s="675" t="s">
        <v>246</v>
      </c>
      <c r="AQ12" s="676"/>
      <c r="AR12" s="676"/>
      <c r="AS12" s="676"/>
      <c r="AT12" s="676"/>
      <c r="AU12" s="676"/>
      <c r="AV12" s="676"/>
      <c r="AW12" s="676"/>
      <c r="AX12" s="676"/>
      <c r="AY12" s="676"/>
      <c r="AZ12" s="676"/>
      <c r="BA12" s="676"/>
      <c r="BB12" s="676"/>
      <c r="BC12" s="676"/>
      <c r="BD12" s="676"/>
      <c r="BE12" s="676"/>
      <c r="BF12" s="677"/>
      <c r="BG12" s="678">
        <v>3379970</v>
      </c>
      <c r="BH12" s="679"/>
      <c r="BI12" s="679"/>
      <c r="BJ12" s="679"/>
      <c r="BK12" s="679"/>
      <c r="BL12" s="679"/>
      <c r="BM12" s="679"/>
      <c r="BN12" s="680"/>
      <c r="BO12" s="715">
        <v>51.2</v>
      </c>
      <c r="BP12" s="715"/>
      <c r="BQ12" s="715"/>
      <c r="BR12" s="715"/>
      <c r="BS12" s="684" t="s">
        <v>128</v>
      </c>
      <c r="BT12" s="679"/>
      <c r="BU12" s="679"/>
      <c r="BV12" s="679"/>
      <c r="BW12" s="679"/>
      <c r="BX12" s="679"/>
      <c r="BY12" s="679"/>
      <c r="BZ12" s="679"/>
      <c r="CA12" s="679"/>
      <c r="CB12" s="722"/>
      <c r="CD12" s="711" t="s">
        <v>247</v>
      </c>
      <c r="CE12" s="712"/>
      <c r="CF12" s="712"/>
      <c r="CG12" s="712"/>
      <c r="CH12" s="712"/>
      <c r="CI12" s="712"/>
      <c r="CJ12" s="712"/>
      <c r="CK12" s="712"/>
      <c r="CL12" s="712"/>
      <c r="CM12" s="712"/>
      <c r="CN12" s="712"/>
      <c r="CO12" s="712"/>
      <c r="CP12" s="712"/>
      <c r="CQ12" s="713"/>
      <c r="CR12" s="678">
        <v>1346371</v>
      </c>
      <c r="CS12" s="679"/>
      <c r="CT12" s="679"/>
      <c r="CU12" s="679"/>
      <c r="CV12" s="679"/>
      <c r="CW12" s="679"/>
      <c r="CX12" s="679"/>
      <c r="CY12" s="680"/>
      <c r="CZ12" s="715">
        <v>3.9</v>
      </c>
      <c r="DA12" s="715"/>
      <c r="DB12" s="715"/>
      <c r="DC12" s="715"/>
      <c r="DD12" s="684">
        <v>94655</v>
      </c>
      <c r="DE12" s="679"/>
      <c r="DF12" s="679"/>
      <c r="DG12" s="679"/>
      <c r="DH12" s="679"/>
      <c r="DI12" s="679"/>
      <c r="DJ12" s="679"/>
      <c r="DK12" s="679"/>
      <c r="DL12" s="679"/>
      <c r="DM12" s="679"/>
      <c r="DN12" s="679"/>
      <c r="DO12" s="679"/>
      <c r="DP12" s="680"/>
      <c r="DQ12" s="684">
        <v>453098</v>
      </c>
      <c r="DR12" s="679"/>
      <c r="DS12" s="679"/>
      <c r="DT12" s="679"/>
      <c r="DU12" s="679"/>
      <c r="DV12" s="679"/>
      <c r="DW12" s="679"/>
      <c r="DX12" s="679"/>
      <c r="DY12" s="679"/>
      <c r="DZ12" s="679"/>
      <c r="EA12" s="679"/>
      <c r="EB12" s="679"/>
      <c r="EC12" s="722"/>
    </row>
    <row r="13" spans="2:143" ht="11.25" customHeight="1" x14ac:dyDescent="0.15">
      <c r="B13" s="675" t="s">
        <v>248</v>
      </c>
      <c r="C13" s="676"/>
      <c r="D13" s="676"/>
      <c r="E13" s="676"/>
      <c r="F13" s="676"/>
      <c r="G13" s="676"/>
      <c r="H13" s="676"/>
      <c r="I13" s="676"/>
      <c r="J13" s="676"/>
      <c r="K13" s="676"/>
      <c r="L13" s="676"/>
      <c r="M13" s="676"/>
      <c r="N13" s="676"/>
      <c r="O13" s="676"/>
      <c r="P13" s="676"/>
      <c r="Q13" s="677"/>
      <c r="R13" s="678" t="s">
        <v>249</v>
      </c>
      <c r="S13" s="679"/>
      <c r="T13" s="679"/>
      <c r="U13" s="679"/>
      <c r="V13" s="679"/>
      <c r="W13" s="679"/>
      <c r="X13" s="679"/>
      <c r="Y13" s="680"/>
      <c r="Z13" s="715" t="s">
        <v>228</v>
      </c>
      <c r="AA13" s="715"/>
      <c r="AB13" s="715"/>
      <c r="AC13" s="715"/>
      <c r="AD13" s="716" t="s">
        <v>128</v>
      </c>
      <c r="AE13" s="716"/>
      <c r="AF13" s="716"/>
      <c r="AG13" s="716"/>
      <c r="AH13" s="716"/>
      <c r="AI13" s="716"/>
      <c r="AJ13" s="716"/>
      <c r="AK13" s="716"/>
      <c r="AL13" s="681" t="s">
        <v>249</v>
      </c>
      <c r="AM13" s="682"/>
      <c r="AN13" s="682"/>
      <c r="AO13" s="717"/>
      <c r="AP13" s="675" t="s">
        <v>250</v>
      </c>
      <c r="AQ13" s="676"/>
      <c r="AR13" s="676"/>
      <c r="AS13" s="676"/>
      <c r="AT13" s="676"/>
      <c r="AU13" s="676"/>
      <c r="AV13" s="676"/>
      <c r="AW13" s="676"/>
      <c r="AX13" s="676"/>
      <c r="AY13" s="676"/>
      <c r="AZ13" s="676"/>
      <c r="BA13" s="676"/>
      <c r="BB13" s="676"/>
      <c r="BC13" s="676"/>
      <c r="BD13" s="676"/>
      <c r="BE13" s="676"/>
      <c r="BF13" s="677"/>
      <c r="BG13" s="678">
        <v>3018194</v>
      </c>
      <c r="BH13" s="679"/>
      <c r="BI13" s="679"/>
      <c r="BJ13" s="679"/>
      <c r="BK13" s="679"/>
      <c r="BL13" s="679"/>
      <c r="BM13" s="679"/>
      <c r="BN13" s="680"/>
      <c r="BO13" s="715">
        <v>45.7</v>
      </c>
      <c r="BP13" s="715"/>
      <c r="BQ13" s="715"/>
      <c r="BR13" s="715"/>
      <c r="BS13" s="684" t="s">
        <v>128</v>
      </c>
      <c r="BT13" s="679"/>
      <c r="BU13" s="679"/>
      <c r="BV13" s="679"/>
      <c r="BW13" s="679"/>
      <c r="BX13" s="679"/>
      <c r="BY13" s="679"/>
      <c r="BZ13" s="679"/>
      <c r="CA13" s="679"/>
      <c r="CB13" s="722"/>
      <c r="CD13" s="711" t="s">
        <v>251</v>
      </c>
      <c r="CE13" s="712"/>
      <c r="CF13" s="712"/>
      <c r="CG13" s="712"/>
      <c r="CH13" s="712"/>
      <c r="CI13" s="712"/>
      <c r="CJ13" s="712"/>
      <c r="CK13" s="712"/>
      <c r="CL13" s="712"/>
      <c r="CM13" s="712"/>
      <c r="CN13" s="712"/>
      <c r="CO13" s="712"/>
      <c r="CP13" s="712"/>
      <c r="CQ13" s="713"/>
      <c r="CR13" s="678">
        <v>4453688</v>
      </c>
      <c r="CS13" s="679"/>
      <c r="CT13" s="679"/>
      <c r="CU13" s="679"/>
      <c r="CV13" s="679"/>
      <c r="CW13" s="679"/>
      <c r="CX13" s="679"/>
      <c r="CY13" s="680"/>
      <c r="CZ13" s="715">
        <v>12.9</v>
      </c>
      <c r="DA13" s="715"/>
      <c r="DB13" s="715"/>
      <c r="DC13" s="715"/>
      <c r="DD13" s="684">
        <v>907348</v>
      </c>
      <c r="DE13" s="679"/>
      <c r="DF13" s="679"/>
      <c r="DG13" s="679"/>
      <c r="DH13" s="679"/>
      <c r="DI13" s="679"/>
      <c r="DJ13" s="679"/>
      <c r="DK13" s="679"/>
      <c r="DL13" s="679"/>
      <c r="DM13" s="679"/>
      <c r="DN13" s="679"/>
      <c r="DO13" s="679"/>
      <c r="DP13" s="680"/>
      <c r="DQ13" s="684">
        <v>3614299</v>
      </c>
      <c r="DR13" s="679"/>
      <c r="DS13" s="679"/>
      <c r="DT13" s="679"/>
      <c r="DU13" s="679"/>
      <c r="DV13" s="679"/>
      <c r="DW13" s="679"/>
      <c r="DX13" s="679"/>
      <c r="DY13" s="679"/>
      <c r="DZ13" s="679"/>
      <c r="EA13" s="679"/>
      <c r="EB13" s="679"/>
      <c r="EC13" s="722"/>
    </row>
    <row r="14" spans="2:143" ht="11.25" customHeight="1" x14ac:dyDescent="0.15">
      <c r="B14" s="675" t="s">
        <v>252</v>
      </c>
      <c r="C14" s="676"/>
      <c r="D14" s="676"/>
      <c r="E14" s="676"/>
      <c r="F14" s="676"/>
      <c r="G14" s="676"/>
      <c r="H14" s="676"/>
      <c r="I14" s="676"/>
      <c r="J14" s="676"/>
      <c r="K14" s="676"/>
      <c r="L14" s="676"/>
      <c r="M14" s="676"/>
      <c r="N14" s="676"/>
      <c r="O14" s="676"/>
      <c r="P14" s="676"/>
      <c r="Q14" s="677"/>
      <c r="R14" s="678">
        <v>45416</v>
      </c>
      <c r="S14" s="679"/>
      <c r="T14" s="679"/>
      <c r="U14" s="679"/>
      <c r="V14" s="679"/>
      <c r="W14" s="679"/>
      <c r="X14" s="679"/>
      <c r="Y14" s="680"/>
      <c r="Z14" s="715">
        <v>0.1</v>
      </c>
      <c r="AA14" s="715"/>
      <c r="AB14" s="715"/>
      <c r="AC14" s="715"/>
      <c r="AD14" s="716">
        <v>45416</v>
      </c>
      <c r="AE14" s="716"/>
      <c r="AF14" s="716"/>
      <c r="AG14" s="716"/>
      <c r="AH14" s="716"/>
      <c r="AI14" s="716"/>
      <c r="AJ14" s="716"/>
      <c r="AK14" s="716"/>
      <c r="AL14" s="681">
        <v>0.2</v>
      </c>
      <c r="AM14" s="682"/>
      <c r="AN14" s="682"/>
      <c r="AO14" s="717"/>
      <c r="AP14" s="675" t="s">
        <v>253</v>
      </c>
      <c r="AQ14" s="676"/>
      <c r="AR14" s="676"/>
      <c r="AS14" s="676"/>
      <c r="AT14" s="676"/>
      <c r="AU14" s="676"/>
      <c r="AV14" s="676"/>
      <c r="AW14" s="676"/>
      <c r="AX14" s="676"/>
      <c r="AY14" s="676"/>
      <c r="AZ14" s="676"/>
      <c r="BA14" s="676"/>
      <c r="BB14" s="676"/>
      <c r="BC14" s="676"/>
      <c r="BD14" s="676"/>
      <c r="BE14" s="676"/>
      <c r="BF14" s="677"/>
      <c r="BG14" s="678">
        <v>216588</v>
      </c>
      <c r="BH14" s="679"/>
      <c r="BI14" s="679"/>
      <c r="BJ14" s="679"/>
      <c r="BK14" s="679"/>
      <c r="BL14" s="679"/>
      <c r="BM14" s="679"/>
      <c r="BN14" s="680"/>
      <c r="BO14" s="715">
        <v>3.3</v>
      </c>
      <c r="BP14" s="715"/>
      <c r="BQ14" s="715"/>
      <c r="BR14" s="715"/>
      <c r="BS14" s="684" t="s">
        <v>228</v>
      </c>
      <c r="BT14" s="679"/>
      <c r="BU14" s="679"/>
      <c r="BV14" s="679"/>
      <c r="BW14" s="679"/>
      <c r="BX14" s="679"/>
      <c r="BY14" s="679"/>
      <c r="BZ14" s="679"/>
      <c r="CA14" s="679"/>
      <c r="CB14" s="722"/>
      <c r="CD14" s="711" t="s">
        <v>254</v>
      </c>
      <c r="CE14" s="712"/>
      <c r="CF14" s="712"/>
      <c r="CG14" s="712"/>
      <c r="CH14" s="712"/>
      <c r="CI14" s="712"/>
      <c r="CJ14" s="712"/>
      <c r="CK14" s="712"/>
      <c r="CL14" s="712"/>
      <c r="CM14" s="712"/>
      <c r="CN14" s="712"/>
      <c r="CO14" s="712"/>
      <c r="CP14" s="712"/>
      <c r="CQ14" s="713"/>
      <c r="CR14" s="678">
        <v>1431076</v>
      </c>
      <c r="CS14" s="679"/>
      <c r="CT14" s="679"/>
      <c r="CU14" s="679"/>
      <c r="CV14" s="679"/>
      <c r="CW14" s="679"/>
      <c r="CX14" s="679"/>
      <c r="CY14" s="680"/>
      <c r="CZ14" s="715">
        <v>4.0999999999999996</v>
      </c>
      <c r="DA14" s="715"/>
      <c r="DB14" s="715"/>
      <c r="DC14" s="715"/>
      <c r="DD14" s="684">
        <v>22485</v>
      </c>
      <c r="DE14" s="679"/>
      <c r="DF14" s="679"/>
      <c r="DG14" s="679"/>
      <c r="DH14" s="679"/>
      <c r="DI14" s="679"/>
      <c r="DJ14" s="679"/>
      <c r="DK14" s="679"/>
      <c r="DL14" s="679"/>
      <c r="DM14" s="679"/>
      <c r="DN14" s="679"/>
      <c r="DO14" s="679"/>
      <c r="DP14" s="680"/>
      <c r="DQ14" s="684">
        <v>1231645</v>
      </c>
      <c r="DR14" s="679"/>
      <c r="DS14" s="679"/>
      <c r="DT14" s="679"/>
      <c r="DU14" s="679"/>
      <c r="DV14" s="679"/>
      <c r="DW14" s="679"/>
      <c r="DX14" s="679"/>
      <c r="DY14" s="679"/>
      <c r="DZ14" s="679"/>
      <c r="EA14" s="679"/>
      <c r="EB14" s="679"/>
      <c r="EC14" s="722"/>
    </row>
    <row r="15" spans="2:143" ht="11.25" customHeight="1" x14ac:dyDescent="0.15">
      <c r="B15" s="675" t="s">
        <v>255</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228</v>
      </c>
      <c r="AM15" s="682"/>
      <c r="AN15" s="682"/>
      <c r="AO15" s="717"/>
      <c r="AP15" s="675" t="s">
        <v>256</v>
      </c>
      <c r="AQ15" s="676"/>
      <c r="AR15" s="676"/>
      <c r="AS15" s="676"/>
      <c r="AT15" s="676"/>
      <c r="AU15" s="676"/>
      <c r="AV15" s="676"/>
      <c r="AW15" s="676"/>
      <c r="AX15" s="676"/>
      <c r="AY15" s="676"/>
      <c r="AZ15" s="676"/>
      <c r="BA15" s="676"/>
      <c r="BB15" s="676"/>
      <c r="BC15" s="676"/>
      <c r="BD15" s="676"/>
      <c r="BE15" s="676"/>
      <c r="BF15" s="677"/>
      <c r="BG15" s="678">
        <v>387358</v>
      </c>
      <c r="BH15" s="679"/>
      <c r="BI15" s="679"/>
      <c r="BJ15" s="679"/>
      <c r="BK15" s="679"/>
      <c r="BL15" s="679"/>
      <c r="BM15" s="679"/>
      <c r="BN15" s="680"/>
      <c r="BO15" s="715">
        <v>5.9</v>
      </c>
      <c r="BP15" s="715"/>
      <c r="BQ15" s="715"/>
      <c r="BR15" s="715"/>
      <c r="BS15" s="684" t="s">
        <v>228</v>
      </c>
      <c r="BT15" s="679"/>
      <c r="BU15" s="679"/>
      <c r="BV15" s="679"/>
      <c r="BW15" s="679"/>
      <c r="BX15" s="679"/>
      <c r="BY15" s="679"/>
      <c r="BZ15" s="679"/>
      <c r="CA15" s="679"/>
      <c r="CB15" s="722"/>
      <c r="CD15" s="711" t="s">
        <v>257</v>
      </c>
      <c r="CE15" s="712"/>
      <c r="CF15" s="712"/>
      <c r="CG15" s="712"/>
      <c r="CH15" s="712"/>
      <c r="CI15" s="712"/>
      <c r="CJ15" s="712"/>
      <c r="CK15" s="712"/>
      <c r="CL15" s="712"/>
      <c r="CM15" s="712"/>
      <c r="CN15" s="712"/>
      <c r="CO15" s="712"/>
      <c r="CP15" s="712"/>
      <c r="CQ15" s="713"/>
      <c r="CR15" s="678">
        <v>4054479</v>
      </c>
      <c r="CS15" s="679"/>
      <c r="CT15" s="679"/>
      <c r="CU15" s="679"/>
      <c r="CV15" s="679"/>
      <c r="CW15" s="679"/>
      <c r="CX15" s="679"/>
      <c r="CY15" s="680"/>
      <c r="CZ15" s="715">
        <v>11.7</v>
      </c>
      <c r="DA15" s="715"/>
      <c r="DB15" s="715"/>
      <c r="DC15" s="715"/>
      <c r="DD15" s="684">
        <v>1478580</v>
      </c>
      <c r="DE15" s="679"/>
      <c r="DF15" s="679"/>
      <c r="DG15" s="679"/>
      <c r="DH15" s="679"/>
      <c r="DI15" s="679"/>
      <c r="DJ15" s="679"/>
      <c r="DK15" s="679"/>
      <c r="DL15" s="679"/>
      <c r="DM15" s="679"/>
      <c r="DN15" s="679"/>
      <c r="DO15" s="679"/>
      <c r="DP15" s="680"/>
      <c r="DQ15" s="684">
        <v>2481751</v>
      </c>
      <c r="DR15" s="679"/>
      <c r="DS15" s="679"/>
      <c r="DT15" s="679"/>
      <c r="DU15" s="679"/>
      <c r="DV15" s="679"/>
      <c r="DW15" s="679"/>
      <c r="DX15" s="679"/>
      <c r="DY15" s="679"/>
      <c r="DZ15" s="679"/>
      <c r="EA15" s="679"/>
      <c r="EB15" s="679"/>
      <c r="EC15" s="722"/>
    </row>
    <row r="16" spans="2:143" ht="11.25" customHeight="1" x14ac:dyDescent="0.15">
      <c r="B16" s="675" t="s">
        <v>258</v>
      </c>
      <c r="C16" s="676"/>
      <c r="D16" s="676"/>
      <c r="E16" s="676"/>
      <c r="F16" s="676"/>
      <c r="G16" s="676"/>
      <c r="H16" s="676"/>
      <c r="I16" s="676"/>
      <c r="J16" s="676"/>
      <c r="K16" s="676"/>
      <c r="L16" s="676"/>
      <c r="M16" s="676"/>
      <c r="N16" s="676"/>
      <c r="O16" s="676"/>
      <c r="P16" s="676"/>
      <c r="Q16" s="677"/>
      <c r="R16" s="678">
        <v>12063</v>
      </c>
      <c r="S16" s="679"/>
      <c r="T16" s="679"/>
      <c r="U16" s="679"/>
      <c r="V16" s="679"/>
      <c r="W16" s="679"/>
      <c r="X16" s="679"/>
      <c r="Y16" s="680"/>
      <c r="Z16" s="715">
        <v>0</v>
      </c>
      <c r="AA16" s="715"/>
      <c r="AB16" s="715"/>
      <c r="AC16" s="715"/>
      <c r="AD16" s="716">
        <v>12063</v>
      </c>
      <c r="AE16" s="716"/>
      <c r="AF16" s="716"/>
      <c r="AG16" s="716"/>
      <c r="AH16" s="716"/>
      <c r="AI16" s="716"/>
      <c r="AJ16" s="716"/>
      <c r="AK16" s="716"/>
      <c r="AL16" s="681">
        <v>0.1</v>
      </c>
      <c r="AM16" s="682"/>
      <c r="AN16" s="682"/>
      <c r="AO16" s="717"/>
      <c r="AP16" s="675" t="s">
        <v>259</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228</v>
      </c>
      <c r="BT16" s="679"/>
      <c r="BU16" s="679"/>
      <c r="BV16" s="679"/>
      <c r="BW16" s="679"/>
      <c r="BX16" s="679"/>
      <c r="BY16" s="679"/>
      <c r="BZ16" s="679"/>
      <c r="CA16" s="679"/>
      <c r="CB16" s="722"/>
      <c r="CD16" s="711" t="s">
        <v>260</v>
      </c>
      <c r="CE16" s="712"/>
      <c r="CF16" s="712"/>
      <c r="CG16" s="712"/>
      <c r="CH16" s="712"/>
      <c r="CI16" s="712"/>
      <c r="CJ16" s="712"/>
      <c r="CK16" s="712"/>
      <c r="CL16" s="712"/>
      <c r="CM16" s="712"/>
      <c r="CN16" s="712"/>
      <c r="CO16" s="712"/>
      <c r="CP16" s="712"/>
      <c r="CQ16" s="713"/>
      <c r="CR16" s="678">
        <v>121833</v>
      </c>
      <c r="CS16" s="679"/>
      <c r="CT16" s="679"/>
      <c r="CU16" s="679"/>
      <c r="CV16" s="679"/>
      <c r="CW16" s="679"/>
      <c r="CX16" s="679"/>
      <c r="CY16" s="680"/>
      <c r="CZ16" s="715">
        <v>0.4</v>
      </c>
      <c r="DA16" s="715"/>
      <c r="DB16" s="715"/>
      <c r="DC16" s="715"/>
      <c r="DD16" s="684" t="s">
        <v>240</v>
      </c>
      <c r="DE16" s="679"/>
      <c r="DF16" s="679"/>
      <c r="DG16" s="679"/>
      <c r="DH16" s="679"/>
      <c r="DI16" s="679"/>
      <c r="DJ16" s="679"/>
      <c r="DK16" s="679"/>
      <c r="DL16" s="679"/>
      <c r="DM16" s="679"/>
      <c r="DN16" s="679"/>
      <c r="DO16" s="679"/>
      <c r="DP16" s="680"/>
      <c r="DQ16" s="684">
        <v>35290</v>
      </c>
      <c r="DR16" s="679"/>
      <c r="DS16" s="679"/>
      <c r="DT16" s="679"/>
      <c r="DU16" s="679"/>
      <c r="DV16" s="679"/>
      <c r="DW16" s="679"/>
      <c r="DX16" s="679"/>
      <c r="DY16" s="679"/>
      <c r="DZ16" s="679"/>
      <c r="EA16" s="679"/>
      <c r="EB16" s="679"/>
      <c r="EC16" s="722"/>
    </row>
    <row r="17" spans="2:133" ht="11.25" customHeight="1" x14ac:dyDescent="0.15">
      <c r="B17" s="675" t="s">
        <v>261</v>
      </c>
      <c r="C17" s="676"/>
      <c r="D17" s="676"/>
      <c r="E17" s="676"/>
      <c r="F17" s="676"/>
      <c r="G17" s="676"/>
      <c r="H17" s="676"/>
      <c r="I17" s="676"/>
      <c r="J17" s="676"/>
      <c r="K17" s="676"/>
      <c r="L17" s="676"/>
      <c r="M17" s="676"/>
      <c r="N17" s="676"/>
      <c r="O17" s="676"/>
      <c r="P17" s="676"/>
      <c r="Q17" s="677"/>
      <c r="R17" s="678">
        <v>187052</v>
      </c>
      <c r="S17" s="679"/>
      <c r="T17" s="679"/>
      <c r="U17" s="679"/>
      <c r="V17" s="679"/>
      <c r="W17" s="679"/>
      <c r="X17" s="679"/>
      <c r="Y17" s="680"/>
      <c r="Z17" s="715">
        <v>0.5</v>
      </c>
      <c r="AA17" s="715"/>
      <c r="AB17" s="715"/>
      <c r="AC17" s="715"/>
      <c r="AD17" s="716">
        <v>187052</v>
      </c>
      <c r="AE17" s="716"/>
      <c r="AF17" s="716"/>
      <c r="AG17" s="716"/>
      <c r="AH17" s="716"/>
      <c r="AI17" s="716"/>
      <c r="AJ17" s="716"/>
      <c r="AK17" s="716"/>
      <c r="AL17" s="681">
        <v>0.9</v>
      </c>
      <c r="AM17" s="682"/>
      <c r="AN17" s="682"/>
      <c r="AO17" s="717"/>
      <c r="AP17" s="675" t="s">
        <v>262</v>
      </c>
      <c r="AQ17" s="676"/>
      <c r="AR17" s="676"/>
      <c r="AS17" s="676"/>
      <c r="AT17" s="676"/>
      <c r="AU17" s="676"/>
      <c r="AV17" s="676"/>
      <c r="AW17" s="676"/>
      <c r="AX17" s="676"/>
      <c r="AY17" s="676"/>
      <c r="AZ17" s="676"/>
      <c r="BA17" s="676"/>
      <c r="BB17" s="676"/>
      <c r="BC17" s="676"/>
      <c r="BD17" s="676"/>
      <c r="BE17" s="676"/>
      <c r="BF17" s="677"/>
      <c r="BG17" s="678" t="s">
        <v>228</v>
      </c>
      <c r="BH17" s="679"/>
      <c r="BI17" s="679"/>
      <c r="BJ17" s="679"/>
      <c r="BK17" s="679"/>
      <c r="BL17" s="679"/>
      <c r="BM17" s="679"/>
      <c r="BN17" s="680"/>
      <c r="BO17" s="715" t="s">
        <v>228</v>
      </c>
      <c r="BP17" s="715"/>
      <c r="BQ17" s="715"/>
      <c r="BR17" s="715"/>
      <c r="BS17" s="684" t="s">
        <v>228</v>
      </c>
      <c r="BT17" s="679"/>
      <c r="BU17" s="679"/>
      <c r="BV17" s="679"/>
      <c r="BW17" s="679"/>
      <c r="BX17" s="679"/>
      <c r="BY17" s="679"/>
      <c r="BZ17" s="679"/>
      <c r="CA17" s="679"/>
      <c r="CB17" s="722"/>
      <c r="CD17" s="711" t="s">
        <v>263</v>
      </c>
      <c r="CE17" s="712"/>
      <c r="CF17" s="712"/>
      <c r="CG17" s="712"/>
      <c r="CH17" s="712"/>
      <c r="CI17" s="712"/>
      <c r="CJ17" s="712"/>
      <c r="CK17" s="712"/>
      <c r="CL17" s="712"/>
      <c r="CM17" s="712"/>
      <c r="CN17" s="712"/>
      <c r="CO17" s="712"/>
      <c r="CP17" s="712"/>
      <c r="CQ17" s="713"/>
      <c r="CR17" s="678">
        <v>3646889</v>
      </c>
      <c r="CS17" s="679"/>
      <c r="CT17" s="679"/>
      <c r="CU17" s="679"/>
      <c r="CV17" s="679"/>
      <c r="CW17" s="679"/>
      <c r="CX17" s="679"/>
      <c r="CY17" s="680"/>
      <c r="CZ17" s="715">
        <v>10.5</v>
      </c>
      <c r="DA17" s="715"/>
      <c r="DB17" s="715"/>
      <c r="DC17" s="715"/>
      <c r="DD17" s="684" t="s">
        <v>128</v>
      </c>
      <c r="DE17" s="679"/>
      <c r="DF17" s="679"/>
      <c r="DG17" s="679"/>
      <c r="DH17" s="679"/>
      <c r="DI17" s="679"/>
      <c r="DJ17" s="679"/>
      <c r="DK17" s="679"/>
      <c r="DL17" s="679"/>
      <c r="DM17" s="679"/>
      <c r="DN17" s="679"/>
      <c r="DO17" s="679"/>
      <c r="DP17" s="680"/>
      <c r="DQ17" s="684">
        <v>3576548</v>
      </c>
      <c r="DR17" s="679"/>
      <c r="DS17" s="679"/>
      <c r="DT17" s="679"/>
      <c r="DU17" s="679"/>
      <c r="DV17" s="679"/>
      <c r="DW17" s="679"/>
      <c r="DX17" s="679"/>
      <c r="DY17" s="679"/>
      <c r="DZ17" s="679"/>
      <c r="EA17" s="679"/>
      <c r="EB17" s="679"/>
      <c r="EC17" s="722"/>
    </row>
    <row r="18" spans="2:133" ht="11.25" customHeight="1" x14ac:dyDescent="0.15">
      <c r="B18" s="675" t="s">
        <v>264</v>
      </c>
      <c r="C18" s="676"/>
      <c r="D18" s="676"/>
      <c r="E18" s="676"/>
      <c r="F18" s="676"/>
      <c r="G18" s="676"/>
      <c r="H18" s="676"/>
      <c r="I18" s="676"/>
      <c r="J18" s="676"/>
      <c r="K18" s="676"/>
      <c r="L18" s="676"/>
      <c r="M18" s="676"/>
      <c r="N18" s="676"/>
      <c r="O18" s="676"/>
      <c r="P18" s="676"/>
      <c r="Q18" s="677"/>
      <c r="R18" s="678">
        <v>32180</v>
      </c>
      <c r="S18" s="679"/>
      <c r="T18" s="679"/>
      <c r="U18" s="679"/>
      <c r="V18" s="679"/>
      <c r="W18" s="679"/>
      <c r="X18" s="679"/>
      <c r="Y18" s="680"/>
      <c r="Z18" s="715">
        <v>0.1</v>
      </c>
      <c r="AA18" s="715"/>
      <c r="AB18" s="715"/>
      <c r="AC18" s="715"/>
      <c r="AD18" s="716">
        <v>32180</v>
      </c>
      <c r="AE18" s="716"/>
      <c r="AF18" s="716"/>
      <c r="AG18" s="716"/>
      <c r="AH18" s="716"/>
      <c r="AI18" s="716"/>
      <c r="AJ18" s="716"/>
      <c r="AK18" s="716"/>
      <c r="AL18" s="681">
        <v>0.2</v>
      </c>
      <c r="AM18" s="682"/>
      <c r="AN18" s="682"/>
      <c r="AO18" s="717"/>
      <c r="AP18" s="675" t="s">
        <v>265</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240</v>
      </c>
      <c r="BP18" s="715"/>
      <c r="BQ18" s="715"/>
      <c r="BR18" s="715"/>
      <c r="BS18" s="684" t="s">
        <v>128</v>
      </c>
      <c r="BT18" s="679"/>
      <c r="BU18" s="679"/>
      <c r="BV18" s="679"/>
      <c r="BW18" s="679"/>
      <c r="BX18" s="679"/>
      <c r="BY18" s="679"/>
      <c r="BZ18" s="679"/>
      <c r="CA18" s="679"/>
      <c r="CB18" s="722"/>
      <c r="CD18" s="711" t="s">
        <v>266</v>
      </c>
      <c r="CE18" s="712"/>
      <c r="CF18" s="712"/>
      <c r="CG18" s="712"/>
      <c r="CH18" s="712"/>
      <c r="CI18" s="712"/>
      <c r="CJ18" s="712"/>
      <c r="CK18" s="712"/>
      <c r="CL18" s="712"/>
      <c r="CM18" s="712"/>
      <c r="CN18" s="712"/>
      <c r="CO18" s="712"/>
      <c r="CP18" s="712"/>
      <c r="CQ18" s="713"/>
      <c r="CR18" s="678">
        <v>40183</v>
      </c>
      <c r="CS18" s="679"/>
      <c r="CT18" s="679"/>
      <c r="CU18" s="679"/>
      <c r="CV18" s="679"/>
      <c r="CW18" s="679"/>
      <c r="CX18" s="679"/>
      <c r="CY18" s="680"/>
      <c r="CZ18" s="715">
        <v>0.1</v>
      </c>
      <c r="DA18" s="715"/>
      <c r="DB18" s="715"/>
      <c r="DC18" s="715"/>
      <c r="DD18" s="684">
        <v>40183</v>
      </c>
      <c r="DE18" s="679"/>
      <c r="DF18" s="679"/>
      <c r="DG18" s="679"/>
      <c r="DH18" s="679"/>
      <c r="DI18" s="679"/>
      <c r="DJ18" s="679"/>
      <c r="DK18" s="679"/>
      <c r="DL18" s="679"/>
      <c r="DM18" s="679"/>
      <c r="DN18" s="679"/>
      <c r="DO18" s="679"/>
      <c r="DP18" s="680"/>
      <c r="DQ18" s="684" t="s">
        <v>228</v>
      </c>
      <c r="DR18" s="679"/>
      <c r="DS18" s="679"/>
      <c r="DT18" s="679"/>
      <c r="DU18" s="679"/>
      <c r="DV18" s="679"/>
      <c r="DW18" s="679"/>
      <c r="DX18" s="679"/>
      <c r="DY18" s="679"/>
      <c r="DZ18" s="679"/>
      <c r="EA18" s="679"/>
      <c r="EB18" s="679"/>
      <c r="EC18" s="722"/>
    </row>
    <row r="19" spans="2:133" ht="11.25" customHeight="1" x14ac:dyDescent="0.15">
      <c r="B19" s="675" t="s">
        <v>267</v>
      </c>
      <c r="C19" s="676"/>
      <c r="D19" s="676"/>
      <c r="E19" s="676"/>
      <c r="F19" s="676"/>
      <c r="G19" s="676"/>
      <c r="H19" s="676"/>
      <c r="I19" s="676"/>
      <c r="J19" s="676"/>
      <c r="K19" s="676"/>
      <c r="L19" s="676"/>
      <c r="M19" s="676"/>
      <c r="N19" s="676"/>
      <c r="O19" s="676"/>
      <c r="P19" s="676"/>
      <c r="Q19" s="677"/>
      <c r="R19" s="678">
        <v>5877</v>
      </c>
      <c r="S19" s="679"/>
      <c r="T19" s="679"/>
      <c r="U19" s="679"/>
      <c r="V19" s="679"/>
      <c r="W19" s="679"/>
      <c r="X19" s="679"/>
      <c r="Y19" s="680"/>
      <c r="Z19" s="715">
        <v>0</v>
      </c>
      <c r="AA19" s="715"/>
      <c r="AB19" s="715"/>
      <c r="AC19" s="715"/>
      <c r="AD19" s="716">
        <v>5877</v>
      </c>
      <c r="AE19" s="716"/>
      <c r="AF19" s="716"/>
      <c r="AG19" s="716"/>
      <c r="AH19" s="716"/>
      <c r="AI19" s="716"/>
      <c r="AJ19" s="716"/>
      <c r="AK19" s="716"/>
      <c r="AL19" s="681">
        <v>0</v>
      </c>
      <c r="AM19" s="682"/>
      <c r="AN19" s="682"/>
      <c r="AO19" s="717"/>
      <c r="AP19" s="675" t="s">
        <v>268</v>
      </c>
      <c r="AQ19" s="676"/>
      <c r="AR19" s="676"/>
      <c r="AS19" s="676"/>
      <c r="AT19" s="676"/>
      <c r="AU19" s="676"/>
      <c r="AV19" s="676"/>
      <c r="AW19" s="676"/>
      <c r="AX19" s="676"/>
      <c r="AY19" s="676"/>
      <c r="AZ19" s="676"/>
      <c r="BA19" s="676"/>
      <c r="BB19" s="676"/>
      <c r="BC19" s="676"/>
      <c r="BD19" s="676"/>
      <c r="BE19" s="676"/>
      <c r="BF19" s="677"/>
      <c r="BG19" s="678">
        <v>49739</v>
      </c>
      <c r="BH19" s="679"/>
      <c r="BI19" s="679"/>
      <c r="BJ19" s="679"/>
      <c r="BK19" s="679"/>
      <c r="BL19" s="679"/>
      <c r="BM19" s="679"/>
      <c r="BN19" s="680"/>
      <c r="BO19" s="715">
        <v>0.8</v>
      </c>
      <c r="BP19" s="715"/>
      <c r="BQ19" s="715"/>
      <c r="BR19" s="715"/>
      <c r="BS19" s="684" t="s">
        <v>128</v>
      </c>
      <c r="BT19" s="679"/>
      <c r="BU19" s="679"/>
      <c r="BV19" s="679"/>
      <c r="BW19" s="679"/>
      <c r="BX19" s="679"/>
      <c r="BY19" s="679"/>
      <c r="BZ19" s="679"/>
      <c r="CA19" s="679"/>
      <c r="CB19" s="722"/>
      <c r="CD19" s="711" t="s">
        <v>269</v>
      </c>
      <c r="CE19" s="712"/>
      <c r="CF19" s="712"/>
      <c r="CG19" s="712"/>
      <c r="CH19" s="712"/>
      <c r="CI19" s="712"/>
      <c r="CJ19" s="712"/>
      <c r="CK19" s="712"/>
      <c r="CL19" s="712"/>
      <c r="CM19" s="712"/>
      <c r="CN19" s="712"/>
      <c r="CO19" s="712"/>
      <c r="CP19" s="712"/>
      <c r="CQ19" s="713"/>
      <c r="CR19" s="678" t="s">
        <v>228</v>
      </c>
      <c r="CS19" s="679"/>
      <c r="CT19" s="679"/>
      <c r="CU19" s="679"/>
      <c r="CV19" s="679"/>
      <c r="CW19" s="679"/>
      <c r="CX19" s="679"/>
      <c r="CY19" s="680"/>
      <c r="CZ19" s="715" t="s">
        <v>228</v>
      </c>
      <c r="DA19" s="715"/>
      <c r="DB19" s="715"/>
      <c r="DC19" s="715"/>
      <c r="DD19" s="684" t="s">
        <v>128</v>
      </c>
      <c r="DE19" s="679"/>
      <c r="DF19" s="679"/>
      <c r="DG19" s="679"/>
      <c r="DH19" s="679"/>
      <c r="DI19" s="679"/>
      <c r="DJ19" s="679"/>
      <c r="DK19" s="679"/>
      <c r="DL19" s="679"/>
      <c r="DM19" s="679"/>
      <c r="DN19" s="679"/>
      <c r="DO19" s="679"/>
      <c r="DP19" s="680"/>
      <c r="DQ19" s="684" t="s">
        <v>240</v>
      </c>
      <c r="DR19" s="679"/>
      <c r="DS19" s="679"/>
      <c r="DT19" s="679"/>
      <c r="DU19" s="679"/>
      <c r="DV19" s="679"/>
      <c r="DW19" s="679"/>
      <c r="DX19" s="679"/>
      <c r="DY19" s="679"/>
      <c r="DZ19" s="679"/>
      <c r="EA19" s="679"/>
      <c r="EB19" s="679"/>
      <c r="EC19" s="722"/>
    </row>
    <row r="20" spans="2:133" ht="11.25" customHeight="1" x14ac:dyDescent="0.15">
      <c r="B20" s="675" t="s">
        <v>270</v>
      </c>
      <c r="C20" s="676"/>
      <c r="D20" s="676"/>
      <c r="E20" s="676"/>
      <c r="F20" s="676"/>
      <c r="G20" s="676"/>
      <c r="H20" s="676"/>
      <c r="I20" s="676"/>
      <c r="J20" s="676"/>
      <c r="K20" s="676"/>
      <c r="L20" s="676"/>
      <c r="M20" s="676"/>
      <c r="N20" s="676"/>
      <c r="O20" s="676"/>
      <c r="P20" s="676"/>
      <c r="Q20" s="677"/>
      <c r="R20" s="678">
        <v>1504</v>
      </c>
      <c r="S20" s="679"/>
      <c r="T20" s="679"/>
      <c r="U20" s="679"/>
      <c r="V20" s="679"/>
      <c r="W20" s="679"/>
      <c r="X20" s="679"/>
      <c r="Y20" s="680"/>
      <c r="Z20" s="715">
        <v>0</v>
      </c>
      <c r="AA20" s="715"/>
      <c r="AB20" s="715"/>
      <c r="AC20" s="715"/>
      <c r="AD20" s="716">
        <v>1504</v>
      </c>
      <c r="AE20" s="716"/>
      <c r="AF20" s="716"/>
      <c r="AG20" s="716"/>
      <c r="AH20" s="716"/>
      <c r="AI20" s="716"/>
      <c r="AJ20" s="716"/>
      <c r="AK20" s="716"/>
      <c r="AL20" s="681">
        <v>0</v>
      </c>
      <c r="AM20" s="682"/>
      <c r="AN20" s="682"/>
      <c r="AO20" s="717"/>
      <c r="AP20" s="675" t="s">
        <v>271</v>
      </c>
      <c r="AQ20" s="676"/>
      <c r="AR20" s="676"/>
      <c r="AS20" s="676"/>
      <c r="AT20" s="676"/>
      <c r="AU20" s="676"/>
      <c r="AV20" s="676"/>
      <c r="AW20" s="676"/>
      <c r="AX20" s="676"/>
      <c r="AY20" s="676"/>
      <c r="AZ20" s="676"/>
      <c r="BA20" s="676"/>
      <c r="BB20" s="676"/>
      <c r="BC20" s="676"/>
      <c r="BD20" s="676"/>
      <c r="BE20" s="676"/>
      <c r="BF20" s="677"/>
      <c r="BG20" s="678">
        <v>49739</v>
      </c>
      <c r="BH20" s="679"/>
      <c r="BI20" s="679"/>
      <c r="BJ20" s="679"/>
      <c r="BK20" s="679"/>
      <c r="BL20" s="679"/>
      <c r="BM20" s="679"/>
      <c r="BN20" s="680"/>
      <c r="BO20" s="715">
        <v>0.8</v>
      </c>
      <c r="BP20" s="715"/>
      <c r="BQ20" s="715"/>
      <c r="BR20" s="715"/>
      <c r="BS20" s="684" t="s">
        <v>228</v>
      </c>
      <c r="BT20" s="679"/>
      <c r="BU20" s="679"/>
      <c r="BV20" s="679"/>
      <c r="BW20" s="679"/>
      <c r="BX20" s="679"/>
      <c r="BY20" s="679"/>
      <c r="BZ20" s="679"/>
      <c r="CA20" s="679"/>
      <c r="CB20" s="722"/>
      <c r="CD20" s="711" t="s">
        <v>272</v>
      </c>
      <c r="CE20" s="712"/>
      <c r="CF20" s="712"/>
      <c r="CG20" s="712"/>
      <c r="CH20" s="712"/>
      <c r="CI20" s="712"/>
      <c r="CJ20" s="712"/>
      <c r="CK20" s="712"/>
      <c r="CL20" s="712"/>
      <c r="CM20" s="712"/>
      <c r="CN20" s="712"/>
      <c r="CO20" s="712"/>
      <c r="CP20" s="712"/>
      <c r="CQ20" s="713"/>
      <c r="CR20" s="678">
        <v>34601402</v>
      </c>
      <c r="CS20" s="679"/>
      <c r="CT20" s="679"/>
      <c r="CU20" s="679"/>
      <c r="CV20" s="679"/>
      <c r="CW20" s="679"/>
      <c r="CX20" s="679"/>
      <c r="CY20" s="680"/>
      <c r="CZ20" s="715">
        <v>100</v>
      </c>
      <c r="DA20" s="715"/>
      <c r="DB20" s="715"/>
      <c r="DC20" s="715"/>
      <c r="DD20" s="684">
        <v>4531311</v>
      </c>
      <c r="DE20" s="679"/>
      <c r="DF20" s="679"/>
      <c r="DG20" s="679"/>
      <c r="DH20" s="679"/>
      <c r="DI20" s="679"/>
      <c r="DJ20" s="679"/>
      <c r="DK20" s="679"/>
      <c r="DL20" s="679"/>
      <c r="DM20" s="679"/>
      <c r="DN20" s="679"/>
      <c r="DO20" s="679"/>
      <c r="DP20" s="680"/>
      <c r="DQ20" s="684">
        <v>23816838</v>
      </c>
      <c r="DR20" s="679"/>
      <c r="DS20" s="679"/>
      <c r="DT20" s="679"/>
      <c r="DU20" s="679"/>
      <c r="DV20" s="679"/>
      <c r="DW20" s="679"/>
      <c r="DX20" s="679"/>
      <c r="DY20" s="679"/>
      <c r="DZ20" s="679"/>
      <c r="EA20" s="679"/>
      <c r="EB20" s="679"/>
      <c r="EC20" s="722"/>
    </row>
    <row r="21" spans="2:133" ht="11.25" customHeight="1" x14ac:dyDescent="0.15">
      <c r="B21" s="675" t="s">
        <v>273</v>
      </c>
      <c r="C21" s="676"/>
      <c r="D21" s="676"/>
      <c r="E21" s="676"/>
      <c r="F21" s="676"/>
      <c r="G21" s="676"/>
      <c r="H21" s="676"/>
      <c r="I21" s="676"/>
      <c r="J21" s="676"/>
      <c r="K21" s="676"/>
      <c r="L21" s="676"/>
      <c r="M21" s="676"/>
      <c r="N21" s="676"/>
      <c r="O21" s="676"/>
      <c r="P21" s="676"/>
      <c r="Q21" s="677"/>
      <c r="R21" s="678">
        <v>147491</v>
      </c>
      <c r="S21" s="679"/>
      <c r="T21" s="679"/>
      <c r="U21" s="679"/>
      <c r="V21" s="679"/>
      <c r="W21" s="679"/>
      <c r="X21" s="679"/>
      <c r="Y21" s="680"/>
      <c r="Z21" s="715">
        <v>0.4</v>
      </c>
      <c r="AA21" s="715"/>
      <c r="AB21" s="715"/>
      <c r="AC21" s="715"/>
      <c r="AD21" s="716">
        <v>147491</v>
      </c>
      <c r="AE21" s="716"/>
      <c r="AF21" s="716"/>
      <c r="AG21" s="716"/>
      <c r="AH21" s="716"/>
      <c r="AI21" s="716"/>
      <c r="AJ21" s="716"/>
      <c r="AK21" s="716"/>
      <c r="AL21" s="681">
        <v>0.7</v>
      </c>
      <c r="AM21" s="682"/>
      <c r="AN21" s="682"/>
      <c r="AO21" s="717"/>
      <c r="AP21" s="772" t="s">
        <v>274</v>
      </c>
      <c r="AQ21" s="780"/>
      <c r="AR21" s="780"/>
      <c r="AS21" s="780"/>
      <c r="AT21" s="780"/>
      <c r="AU21" s="780"/>
      <c r="AV21" s="780"/>
      <c r="AW21" s="780"/>
      <c r="AX21" s="780"/>
      <c r="AY21" s="780"/>
      <c r="AZ21" s="780"/>
      <c r="BA21" s="780"/>
      <c r="BB21" s="780"/>
      <c r="BC21" s="780"/>
      <c r="BD21" s="780"/>
      <c r="BE21" s="780"/>
      <c r="BF21" s="774"/>
      <c r="BG21" s="678">
        <v>49640</v>
      </c>
      <c r="BH21" s="679"/>
      <c r="BI21" s="679"/>
      <c r="BJ21" s="679"/>
      <c r="BK21" s="679"/>
      <c r="BL21" s="679"/>
      <c r="BM21" s="679"/>
      <c r="BN21" s="680"/>
      <c r="BO21" s="715">
        <v>0.8</v>
      </c>
      <c r="BP21" s="715"/>
      <c r="BQ21" s="715"/>
      <c r="BR21" s="715"/>
      <c r="BS21" s="684" t="s">
        <v>228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275</v>
      </c>
      <c r="C22" s="676"/>
      <c r="D22" s="676"/>
      <c r="E22" s="676"/>
      <c r="F22" s="676"/>
      <c r="G22" s="676"/>
      <c r="H22" s="676"/>
      <c r="I22" s="676"/>
      <c r="J22" s="676"/>
      <c r="K22" s="676"/>
      <c r="L22" s="676"/>
      <c r="M22" s="676"/>
      <c r="N22" s="676"/>
      <c r="O22" s="676"/>
      <c r="P22" s="676"/>
      <c r="Q22" s="677"/>
      <c r="R22" s="678">
        <v>13781933</v>
      </c>
      <c r="S22" s="679"/>
      <c r="T22" s="679"/>
      <c r="U22" s="679"/>
      <c r="V22" s="679"/>
      <c r="W22" s="679"/>
      <c r="X22" s="679"/>
      <c r="Y22" s="680"/>
      <c r="Z22" s="715">
        <v>38.200000000000003</v>
      </c>
      <c r="AA22" s="715"/>
      <c r="AB22" s="715"/>
      <c r="AC22" s="715"/>
      <c r="AD22" s="716">
        <v>12672230</v>
      </c>
      <c r="AE22" s="716"/>
      <c r="AF22" s="716"/>
      <c r="AG22" s="716"/>
      <c r="AH22" s="716"/>
      <c r="AI22" s="716"/>
      <c r="AJ22" s="716"/>
      <c r="AK22" s="716"/>
      <c r="AL22" s="681">
        <v>59.7</v>
      </c>
      <c r="AM22" s="682"/>
      <c r="AN22" s="682"/>
      <c r="AO22" s="717"/>
      <c r="AP22" s="772" t="s">
        <v>276</v>
      </c>
      <c r="AQ22" s="780"/>
      <c r="AR22" s="780"/>
      <c r="AS22" s="780"/>
      <c r="AT22" s="780"/>
      <c r="AU22" s="780"/>
      <c r="AV22" s="780"/>
      <c r="AW22" s="780"/>
      <c r="AX22" s="780"/>
      <c r="AY22" s="780"/>
      <c r="AZ22" s="780"/>
      <c r="BA22" s="780"/>
      <c r="BB22" s="780"/>
      <c r="BC22" s="780"/>
      <c r="BD22" s="780"/>
      <c r="BE22" s="780"/>
      <c r="BF22" s="774"/>
      <c r="BG22" s="678" t="s">
        <v>128</v>
      </c>
      <c r="BH22" s="679"/>
      <c r="BI22" s="679"/>
      <c r="BJ22" s="679"/>
      <c r="BK22" s="679"/>
      <c r="BL22" s="679"/>
      <c r="BM22" s="679"/>
      <c r="BN22" s="680"/>
      <c r="BO22" s="715" t="s">
        <v>228</v>
      </c>
      <c r="BP22" s="715"/>
      <c r="BQ22" s="715"/>
      <c r="BR22" s="715"/>
      <c r="BS22" s="684" t="s">
        <v>128</v>
      </c>
      <c r="BT22" s="679"/>
      <c r="BU22" s="679"/>
      <c r="BV22" s="679"/>
      <c r="BW22" s="679"/>
      <c r="BX22" s="679"/>
      <c r="BY22" s="679"/>
      <c r="BZ22" s="679"/>
      <c r="CA22" s="679"/>
      <c r="CB22" s="722"/>
      <c r="CD22" s="782" t="s">
        <v>277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278</v>
      </c>
      <c r="C23" s="676"/>
      <c r="D23" s="676"/>
      <c r="E23" s="676"/>
      <c r="F23" s="676"/>
      <c r="G23" s="676"/>
      <c r="H23" s="676"/>
      <c r="I23" s="676"/>
      <c r="J23" s="676"/>
      <c r="K23" s="676"/>
      <c r="L23" s="676"/>
      <c r="M23" s="676"/>
      <c r="N23" s="676"/>
      <c r="O23" s="676"/>
      <c r="P23" s="676"/>
      <c r="Q23" s="677"/>
      <c r="R23" s="678">
        <v>12672230</v>
      </c>
      <c r="S23" s="679"/>
      <c r="T23" s="679"/>
      <c r="U23" s="679"/>
      <c r="V23" s="679"/>
      <c r="W23" s="679"/>
      <c r="X23" s="679"/>
      <c r="Y23" s="680"/>
      <c r="Z23" s="715">
        <v>35.1</v>
      </c>
      <c r="AA23" s="715"/>
      <c r="AB23" s="715"/>
      <c r="AC23" s="715"/>
      <c r="AD23" s="716">
        <v>12672230</v>
      </c>
      <c r="AE23" s="716"/>
      <c r="AF23" s="716"/>
      <c r="AG23" s="716"/>
      <c r="AH23" s="716"/>
      <c r="AI23" s="716"/>
      <c r="AJ23" s="716"/>
      <c r="AK23" s="716"/>
      <c r="AL23" s="681">
        <v>59.7</v>
      </c>
      <c r="AM23" s="682"/>
      <c r="AN23" s="682"/>
      <c r="AO23" s="717"/>
      <c r="AP23" s="772" t="s">
        <v>279</v>
      </c>
      <c r="AQ23" s="780"/>
      <c r="AR23" s="780"/>
      <c r="AS23" s="780"/>
      <c r="AT23" s="780"/>
      <c r="AU23" s="780"/>
      <c r="AV23" s="780"/>
      <c r="AW23" s="780"/>
      <c r="AX23" s="780"/>
      <c r="AY23" s="780"/>
      <c r="AZ23" s="780"/>
      <c r="BA23" s="780"/>
      <c r="BB23" s="780"/>
      <c r="BC23" s="780"/>
      <c r="BD23" s="780"/>
      <c r="BE23" s="780"/>
      <c r="BF23" s="774"/>
      <c r="BG23" s="678">
        <v>99</v>
      </c>
      <c r="BH23" s="679"/>
      <c r="BI23" s="679"/>
      <c r="BJ23" s="679"/>
      <c r="BK23" s="679"/>
      <c r="BL23" s="679"/>
      <c r="BM23" s="679"/>
      <c r="BN23" s="680"/>
      <c r="BO23" s="715">
        <v>0</v>
      </c>
      <c r="BP23" s="715"/>
      <c r="BQ23" s="715"/>
      <c r="BR23" s="715"/>
      <c r="BS23" s="684" t="s">
        <v>240</v>
      </c>
      <c r="BT23" s="679"/>
      <c r="BU23" s="679"/>
      <c r="BV23" s="679"/>
      <c r="BW23" s="679"/>
      <c r="BX23" s="679"/>
      <c r="BY23" s="679"/>
      <c r="BZ23" s="679"/>
      <c r="CA23" s="679"/>
      <c r="CB23" s="722"/>
      <c r="CD23" s="782" t="s">
        <v>216</v>
      </c>
      <c r="CE23" s="783"/>
      <c r="CF23" s="783"/>
      <c r="CG23" s="783"/>
      <c r="CH23" s="783"/>
      <c r="CI23" s="783"/>
      <c r="CJ23" s="783"/>
      <c r="CK23" s="783"/>
      <c r="CL23" s="783"/>
      <c r="CM23" s="783"/>
      <c r="CN23" s="783"/>
      <c r="CO23" s="783"/>
      <c r="CP23" s="783"/>
      <c r="CQ23" s="784"/>
      <c r="CR23" s="782" t="s">
        <v>280</v>
      </c>
      <c r="CS23" s="783"/>
      <c r="CT23" s="783"/>
      <c r="CU23" s="783"/>
      <c r="CV23" s="783"/>
      <c r="CW23" s="783"/>
      <c r="CX23" s="783"/>
      <c r="CY23" s="784"/>
      <c r="CZ23" s="782" t="s">
        <v>281</v>
      </c>
      <c r="DA23" s="783"/>
      <c r="DB23" s="783"/>
      <c r="DC23" s="784"/>
      <c r="DD23" s="782" t="s">
        <v>282</v>
      </c>
      <c r="DE23" s="783"/>
      <c r="DF23" s="783"/>
      <c r="DG23" s="783"/>
      <c r="DH23" s="783"/>
      <c r="DI23" s="783"/>
      <c r="DJ23" s="783"/>
      <c r="DK23" s="784"/>
      <c r="DL23" s="791" t="s">
        <v>283</v>
      </c>
      <c r="DM23" s="792"/>
      <c r="DN23" s="792"/>
      <c r="DO23" s="792"/>
      <c r="DP23" s="792"/>
      <c r="DQ23" s="792"/>
      <c r="DR23" s="792"/>
      <c r="DS23" s="792"/>
      <c r="DT23" s="792"/>
      <c r="DU23" s="792"/>
      <c r="DV23" s="793"/>
      <c r="DW23" s="782" t="s">
        <v>284</v>
      </c>
      <c r="DX23" s="783"/>
      <c r="DY23" s="783"/>
      <c r="DZ23" s="783"/>
      <c r="EA23" s="783"/>
      <c r="EB23" s="783"/>
      <c r="EC23" s="784"/>
    </row>
    <row r="24" spans="2:133" ht="11.25" customHeight="1" x14ac:dyDescent="0.15">
      <c r="B24" s="675" t="s">
        <v>285</v>
      </c>
      <c r="C24" s="676"/>
      <c r="D24" s="676"/>
      <c r="E24" s="676"/>
      <c r="F24" s="676"/>
      <c r="G24" s="676"/>
      <c r="H24" s="676"/>
      <c r="I24" s="676"/>
      <c r="J24" s="676"/>
      <c r="K24" s="676"/>
      <c r="L24" s="676"/>
      <c r="M24" s="676"/>
      <c r="N24" s="676"/>
      <c r="O24" s="676"/>
      <c r="P24" s="676"/>
      <c r="Q24" s="677"/>
      <c r="R24" s="678">
        <v>1109703</v>
      </c>
      <c r="S24" s="679"/>
      <c r="T24" s="679"/>
      <c r="U24" s="679"/>
      <c r="V24" s="679"/>
      <c r="W24" s="679"/>
      <c r="X24" s="679"/>
      <c r="Y24" s="680"/>
      <c r="Z24" s="715">
        <v>3.1</v>
      </c>
      <c r="AA24" s="715"/>
      <c r="AB24" s="715"/>
      <c r="AC24" s="715"/>
      <c r="AD24" s="716" t="s">
        <v>240</v>
      </c>
      <c r="AE24" s="716"/>
      <c r="AF24" s="716"/>
      <c r="AG24" s="716"/>
      <c r="AH24" s="716"/>
      <c r="AI24" s="716"/>
      <c r="AJ24" s="716"/>
      <c r="AK24" s="716"/>
      <c r="AL24" s="681" t="s">
        <v>128</v>
      </c>
      <c r="AM24" s="682"/>
      <c r="AN24" s="682"/>
      <c r="AO24" s="717"/>
      <c r="AP24" s="772" t="s">
        <v>286</v>
      </c>
      <c r="AQ24" s="780"/>
      <c r="AR24" s="780"/>
      <c r="AS24" s="780"/>
      <c r="AT24" s="780"/>
      <c r="AU24" s="780"/>
      <c r="AV24" s="780"/>
      <c r="AW24" s="780"/>
      <c r="AX24" s="780"/>
      <c r="AY24" s="780"/>
      <c r="AZ24" s="780"/>
      <c r="BA24" s="780"/>
      <c r="BB24" s="780"/>
      <c r="BC24" s="780"/>
      <c r="BD24" s="780"/>
      <c r="BE24" s="780"/>
      <c r="BF24" s="774"/>
      <c r="BG24" s="678" t="s">
        <v>128</v>
      </c>
      <c r="BH24" s="679"/>
      <c r="BI24" s="679"/>
      <c r="BJ24" s="679"/>
      <c r="BK24" s="679"/>
      <c r="BL24" s="679"/>
      <c r="BM24" s="679"/>
      <c r="BN24" s="680"/>
      <c r="BO24" s="715" t="s">
        <v>228</v>
      </c>
      <c r="BP24" s="715"/>
      <c r="BQ24" s="715"/>
      <c r="BR24" s="715"/>
      <c r="BS24" s="684" t="s">
        <v>128</v>
      </c>
      <c r="BT24" s="679"/>
      <c r="BU24" s="679"/>
      <c r="BV24" s="679"/>
      <c r="BW24" s="679"/>
      <c r="BX24" s="679"/>
      <c r="BY24" s="679"/>
      <c r="BZ24" s="679"/>
      <c r="CA24" s="679"/>
      <c r="CB24" s="722"/>
      <c r="CD24" s="736" t="s">
        <v>287</v>
      </c>
      <c r="CE24" s="737"/>
      <c r="CF24" s="737"/>
      <c r="CG24" s="737"/>
      <c r="CH24" s="737"/>
      <c r="CI24" s="737"/>
      <c r="CJ24" s="737"/>
      <c r="CK24" s="737"/>
      <c r="CL24" s="737"/>
      <c r="CM24" s="737"/>
      <c r="CN24" s="737"/>
      <c r="CO24" s="737"/>
      <c r="CP24" s="737"/>
      <c r="CQ24" s="738"/>
      <c r="CR24" s="733">
        <v>13749711</v>
      </c>
      <c r="CS24" s="734"/>
      <c r="CT24" s="734"/>
      <c r="CU24" s="734"/>
      <c r="CV24" s="734"/>
      <c r="CW24" s="734"/>
      <c r="CX24" s="734"/>
      <c r="CY24" s="777"/>
      <c r="CZ24" s="778">
        <v>39.700000000000003</v>
      </c>
      <c r="DA24" s="749"/>
      <c r="DB24" s="749"/>
      <c r="DC24" s="781"/>
      <c r="DD24" s="776">
        <v>10241873</v>
      </c>
      <c r="DE24" s="734"/>
      <c r="DF24" s="734"/>
      <c r="DG24" s="734"/>
      <c r="DH24" s="734"/>
      <c r="DI24" s="734"/>
      <c r="DJ24" s="734"/>
      <c r="DK24" s="777"/>
      <c r="DL24" s="776">
        <v>10087258</v>
      </c>
      <c r="DM24" s="734"/>
      <c r="DN24" s="734"/>
      <c r="DO24" s="734"/>
      <c r="DP24" s="734"/>
      <c r="DQ24" s="734"/>
      <c r="DR24" s="734"/>
      <c r="DS24" s="734"/>
      <c r="DT24" s="734"/>
      <c r="DU24" s="734"/>
      <c r="DV24" s="777"/>
      <c r="DW24" s="778">
        <v>45.8</v>
      </c>
      <c r="DX24" s="749"/>
      <c r="DY24" s="749"/>
      <c r="DZ24" s="749"/>
      <c r="EA24" s="749"/>
      <c r="EB24" s="749"/>
      <c r="EC24" s="779"/>
    </row>
    <row r="25" spans="2:133" ht="11.25" customHeight="1" x14ac:dyDescent="0.15">
      <c r="B25" s="675" t="s">
        <v>288</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128</v>
      </c>
      <c r="AA25" s="715"/>
      <c r="AB25" s="715"/>
      <c r="AC25" s="715"/>
      <c r="AD25" s="716" t="s">
        <v>228</v>
      </c>
      <c r="AE25" s="716"/>
      <c r="AF25" s="716"/>
      <c r="AG25" s="716"/>
      <c r="AH25" s="716"/>
      <c r="AI25" s="716"/>
      <c r="AJ25" s="716"/>
      <c r="AK25" s="716"/>
      <c r="AL25" s="681" t="s">
        <v>128</v>
      </c>
      <c r="AM25" s="682"/>
      <c r="AN25" s="682"/>
      <c r="AO25" s="717"/>
      <c r="AP25" s="772" t="s">
        <v>289</v>
      </c>
      <c r="AQ25" s="780"/>
      <c r="AR25" s="780"/>
      <c r="AS25" s="780"/>
      <c r="AT25" s="780"/>
      <c r="AU25" s="780"/>
      <c r="AV25" s="780"/>
      <c r="AW25" s="780"/>
      <c r="AX25" s="780"/>
      <c r="AY25" s="780"/>
      <c r="AZ25" s="780"/>
      <c r="BA25" s="780"/>
      <c r="BB25" s="780"/>
      <c r="BC25" s="780"/>
      <c r="BD25" s="780"/>
      <c r="BE25" s="780"/>
      <c r="BF25" s="774"/>
      <c r="BG25" s="678" t="s">
        <v>128</v>
      </c>
      <c r="BH25" s="679"/>
      <c r="BI25" s="679"/>
      <c r="BJ25" s="679"/>
      <c r="BK25" s="679"/>
      <c r="BL25" s="679"/>
      <c r="BM25" s="679"/>
      <c r="BN25" s="680"/>
      <c r="BO25" s="715" t="s">
        <v>228</v>
      </c>
      <c r="BP25" s="715"/>
      <c r="BQ25" s="715"/>
      <c r="BR25" s="715"/>
      <c r="BS25" s="684" t="s">
        <v>240</v>
      </c>
      <c r="BT25" s="679"/>
      <c r="BU25" s="679"/>
      <c r="BV25" s="679"/>
      <c r="BW25" s="679"/>
      <c r="BX25" s="679"/>
      <c r="BY25" s="679"/>
      <c r="BZ25" s="679"/>
      <c r="CA25" s="679"/>
      <c r="CB25" s="722"/>
      <c r="CD25" s="711" t="s">
        <v>290</v>
      </c>
      <c r="CE25" s="712"/>
      <c r="CF25" s="712"/>
      <c r="CG25" s="712"/>
      <c r="CH25" s="712"/>
      <c r="CI25" s="712"/>
      <c r="CJ25" s="712"/>
      <c r="CK25" s="712"/>
      <c r="CL25" s="712"/>
      <c r="CM25" s="712"/>
      <c r="CN25" s="712"/>
      <c r="CO25" s="712"/>
      <c r="CP25" s="712"/>
      <c r="CQ25" s="713"/>
      <c r="CR25" s="678">
        <v>5472277</v>
      </c>
      <c r="CS25" s="697"/>
      <c r="CT25" s="697"/>
      <c r="CU25" s="697"/>
      <c r="CV25" s="697"/>
      <c r="CW25" s="697"/>
      <c r="CX25" s="697"/>
      <c r="CY25" s="698"/>
      <c r="CZ25" s="681">
        <v>15.8</v>
      </c>
      <c r="DA25" s="699"/>
      <c r="DB25" s="699"/>
      <c r="DC25" s="700"/>
      <c r="DD25" s="684">
        <v>5013337</v>
      </c>
      <c r="DE25" s="697"/>
      <c r="DF25" s="697"/>
      <c r="DG25" s="697"/>
      <c r="DH25" s="697"/>
      <c r="DI25" s="697"/>
      <c r="DJ25" s="697"/>
      <c r="DK25" s="698"/>
      <c r="DL25" s="684">
        <v>4889766</v>
      </c>
      <c r="DM25" s="697"/>
      <c r="DN25" s="697"/>
      <c r="DO25" s="697"/>
      <c r="DP25" s="697"/>
      <c r="DQ25" s="697"/>
      <c r="DR25" s="697"/>
      <c r="DS25" s="697"/>
      <c r="DT25" s="697"/>
      <c r="DU25" s="697"/>
      <c r="DV25" s="698"/>
      <c r="DW25" s="681">
        <v>22.2</v>
      </c>
      <c r="DX25" s="699"/>
      <c r="DY25" s="699"/>
      <c r="DZ25" s="699"/>
      <c r="EA25" s="699"/>
      <c r="EB25" s="699"/>
      <c r="EC25" s="714"/>
    </row>
    <row r="26" spans="2:133" ht="11.25" customHeight="1" x14ac:dyDescent="0.15">
      <c r="B26" s="675" t="s">
        <v>291</v>
      </c>
      <c r="C26" s="676"/>
      <c r="D26" s="676"/>
      <c r="E26" s="676"/>
      <c r="F26" s="676"/>
      <c r="G26" s="676"/>
      <c r="H26" s="676"/>
      <c r="I26" s="676"/>
      <c r="J26" s="676"/>
      <c r="K26" s="676"/>
      <c r="L26" s="676"/>
      <c r="M26" s="676"/>
      <c r="N26" s="676"/>
      <c r="O26" s="676"/>
      <c r="P26" s="676"/>
      <c r="Q26" s="677"/>
      <c r="R26" s="678">
        <v>22141408</v>
      </c>
      <c r="S26" s="679"/>
      <c r="T26" s="679"/>
      <c r="U26" s="679"/>
      <c r="V26" s="679"/>
      <c r="W26" s="679"/>
      <c r="X26" s="679"/>
      <c r="Y26" s="680"/>
      <c r="Z26" s="715">
        <v>61.4</v>
      </c>
      <c r="AA26" s="715"/>
      <c r="AB26" s="715"/>
      <c r="AC26" s="715"/>
      <c r="AD26" s="716">
        <v>21031446</v>
      </c>
      <c r="AE26" s="716"/>
      <c r="AF26" s="716"/>
      <c r="AG26" s="716"/>
      <c r="AH26" s="716"/>
      <c r="AI26" s="716"/>
      <c r="AJ26" s="716"/>
      <c r="AK26" s="716"/>
      <c r="AL26" s="681">
        <v>99.1</v>
      </c>
      <c r="AM26" s="682"/>
      <c r="AN26" s="682"/>
      <c r="AO26" s="717"/>
      <c r="AP26" s="772" t="s">
        <v>292</v>
      </c>
      <c r="AQ26" s="773"/>
      <c r="AR26" s="773"/>
      <c r="AS26" s="773"/>
      <c r="AT26" s="773"/>
      <c r="AU26" s="773"/>
      <c r="AV26" s="773"/>
      <c r="AW26" s="773"/>
      <c r="AX26" s="773"/>
      <c r="AY26" s="773"/>
      <c r="AZ26" s="773"/>
      <c r="BA26" s="773"/>
      <c r="BB26" s="773"/>
      <c r="BC26" s="773"/>
      <c r="BD26" s="773"/>
      <c r="BE26" s="773"/>
      <c r="BF26" s="774"/>
      <c r="BG26" s="678" t="s">
        <v>228</v>
      </c>
      <c r="BH26" s="679"/>
      <c r="BI26" s="679"/>
      <c r="BJ26" s="679"/>
      <c r="BK26" s="679"/>
      <c r="BL26" s="679"/>
      <c r="BM26" s="679"/>
      <c r="BN26" s="680"/>
      <c r="BO26" s="715" t="s">
        <v>228</v>
      </c>
      <c r="BP26" s="715"/>
      <c r="BQ26" s="715"/>
      <c r="BR26" s="715"/>
      <c r="BS26" s="684" t="s">
        <v>128</v>
      </c>
      <c r="BT26" s="679"/>
      <c r="BU26" s="679"/>
      <c r="BV26" s="679"/>
      <c r="BW26" s="679"/>
      <c r="BX26" s="679"/>
      <c r="BY26" s="679"/>
      <c r="BZ26" s="679"/>
      <c r="CA26" s="679"/>
      <c r="CB26" s="722"/>
      <c r="CD26" s="711" t="s">
        <v>293</v>
      </c>
      <c r="CE26" s="712"/>
      <c r="CF26" s="712"/>
      <c r="CG26" s="712"/>
      <c r="CH26" s="712"/>
      <c r="CI26" s="712"/>
      <c r="CJ26" s="712"/>
      <c r="CK26" s="712"/>
      <c r="CL26" s="712"/>
      <c r="CM26" s="712"/>
      <c r="CN26" s="712"/>
      <c r="CO26" s="712"/>
      <c r="CP26" s="712"/>
      <c r="CQ26" s="713"/>
      <c r="CR26" s="678">
        <v>3700689</v>
      </c>
      <c r="CS26" s="679"/>
      <c r="CT26" s="679"/>
      <c r="CU26" s="679"/>
      <c r="CV26" s="679"/>
      <c r="CW26" s="679"/>
      <c r="CX26" s="679"/>
      <c r="CY26" s="680"/>
      <c r="CZ26" s="681">
        <v>10.7</v>
      </c>
      <c r="DA26" s="699"/>
      <c r="DB26" s="699"/>
      <c r="DC26" s="700"/>
      <c r="DD26" s="684">
        <v>3286507</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294</v>
      </c>
      <c r="C27" s="676"/>
      <c r="D27" s="676"/>
      <c r="E27" s="676"/>
      <c r="F27" s="676"/>
      <c r="G27" s="676"/>
      <c r="H27" s="676"/>
      <c r="I27" s="676"/>
      <c r="J27" s="676"/>
      <c r="K27" s="676"/>
      <c r="L27" s="676"/>
      <c r="M27" s="676"/>
      <c r="N27" s="676"/>
      <c r="O27" s="676"/>
      <c r="P27" s="676"/>
      <c r="Q27" s="677"/>
      <c r="R27" s="678">
        <v>7331</v>
      </c>
      <c r="S27" s="679"/>
      <c r="T27" s="679"/>
      <c r="U27" s="679"/>
      <c r="V27" s="679"/>
      <c r="W27" s="679"/>
      <c r="X27" s="679"/>
      <c r="Y27" s="680"/>
      <c r="Z27" s="715">
        <v>0</v>
      </c>
      <c r="AA27" s="715"/>
      <c r="AB27" s="715"/>
      <c r="AC27" s="715"/>
      <c r="AD27" s="716">
        <v>7331</v>
      </c>
      <c r="AE27" s="716"/>
      <c r="AF27" s="716"/>
      <c r="AG27" s="716"/>
      <c r="AH27" s="716"/>
      <c r="AI27" s="716"/>
      <c r="AJ27" s="716"/>
      <c r="AK27" s="716"/>
      <c r="AL27" s="681">
        <v>0</v>
      </c>
      <c r="AM27" s="682"/>
      <c r="AN27" s="682"/>
      <c r="AO27" s="717"/>
      <c r="AP27" s="675" t="s">
        <v>295</v>
      </c>
      <c r="AQ27" s="676"/>
      <c r="AR27" s="676"/>
      <c r="AS27" s="676"/>
      <c r="AT27" s="676"/>
      <c r="AU27" s="676"/>
      <c r="AV27" s="676"/>
      <c r="AW27" s="676"/>
      <c r="AX27" s="676"/>
      <c r="AY27" s="676"/>
      <c r="AZ27" s="676"/>
      <c r="BA27" s="676"/>
      <c r="BB27" s="676"/>
      <c r="BC27" s="676"/>
      <c r="BD27" s="676"/>
      <c r="BE27" s="676"/>
      <c r="BF27" s="677"/>
      <c r="BG27" s="678">
        <v>6597511</v>
      </c>
      <c r="BH27" s="679"/>
      <c r="BI27" s="679"/>
      <c r="BJ27" s="679"/>
      <c r="BK27" s="679"/>
      <c r="BL27" s="679"/>
      <c r="BM27" s="679"/>
      <c r="BN27" s="680"/>
      <c r="BO27" s="715">
        <v>100</v>
      </c>
      <c r="BP27" s="715"/>
      <c r="BQ27" s="715"/>
      <c r="BR27" s="715"/>
      <c r="BS27" s="684">
        <v>58319</v>
      </c>
      <c r="BT27" s="679"/>
      <c r="BU27" s="679"/>
      <c r="BV27" s="679"/>
      <c r="BW27" s="679"/>
      <c r="BX27" s="679"/>
      <c r="BY27" s="679"/>
      <c r="BZ27" s="679"/>
      <c r="CA27" s="679"/>
      <c r="CB27" s="722"/>
      <c r="CD27" s="711" t="s">
        <v>296</v>
      </c>
      <c r="CE27" s="712"/>
      <c r="CF27" s="712"/>
      <c r="CG27" s="712"/>
      <c r="CH27" s="712"/>
      <c r="CI27" s="712"/>
      <c r="CJ27" s="712"/>
      <c r="CK27" s="712"/>
      <c r="CL27" s="712"/>
      <c r="CM27" s="712"/>
      <c r="CN27" s="712"/>
      <c r="CO27" s="712"/>
      <c r="CP27" s="712"/>
      <c r="CQ27" s="713"/>
      <c r="CR27" s="678">
        <v>4630545</v>
      </c>
      <c r="CS27" s="697"/>
      <c r="CT27" s="697"/>
      <c r="CU27" s="697"/>
      <c r="CV27" s="697"/>
      <c r="CW27" s="697"/>
      <c r="CX27" s="697"/>
      <c r="CY27" s="698"/>
      <c r="CZ27" s="681">
        <v>13.4</v>
      </c>
      <c r="DA27" s="699"/>
      <c r="DB27" s="699"/>
      <c r="DC27" s="700"/>
      <c r="DD27" s="684">
        <v>1651988</v>
      </c>
      <c r="DE27" s="697"/>
      <c r="DF27" s="697"/>
      <c r="DG27" s="697"/>
      <c r="DH27" s="697"/>
      <c r="DI27" s="697"/>
      <c r="DJ27" s="697"/>
      <c r="DK27" s="698"/>
      <c r="DL27" s="684">
        <v>1620944</v>
      </c>
      <c r="DM27" s="697"/>
      <c r="DN27" s="697"/>
      <c r="DO27" s="697"/>
      <c r="DP27" s="697"/>
      <c r="DQ27" s="697"/>
      <c r="DR27" s="697"/>
      <c r="DS27" s="697"/>
      <c r="DT27" s="697"/>
      <c r="DU27" s="697"/>
      <c r="DV27" s="698"/>
      <c r="DW27" s="681">
        <v>7.4</v>
      </c>
      <c r="DX27" s="699"/>
      <c r="DY27" s="699"/>
      <c r="DZ27" s="699"/>
      <c r="EA27" s="699"/>
      <c r="EB27" s="699"/>
      <c r="EC27" s="714"/>
    </row>
    <row r="28" spans="2:133" ht="11.25" customHeight="1" x14ac:dyDescent="0.15">
      <c r="B28" s="675" t="s">
        <v>297</v>
      </c>
      <c r="C28" s="676"/>
      <c r="D28" s="676"/>
      <c r="E28" s="676"/>
      <c r="F28" s="676"/>
      <c r="G28" s="676"/>
      <c r="H28" s="676"/>
      <c r="I28" s="676"/>
      <c r="J28" s="676"/>
      <c r="K28" s="676"/>
      <c r="L28" s="676"/>
      <c r="M28" s="676"/>
      <c r="N28" s="676"/>
      <c r="O28" s="676"/>
      <c r="P28" s="676"/>
      <c r="Q28" s="677"/>
      <c r="R28" s="678">
        <v>337951</v>
      </c>
      <c r="S28" s="679"/>
      <c r="T28" s="679"/>
      <c r="U28" s="679"/>
      <c r="V28" s="679"/>
      <c r="W28" s="679"/>
      <c r="X28" s="679"/>
      <c r="Y28" s="680"/>
      <c r="Z28" s="715">
        <v>0.9</v>
      </c>
      <c r="AA28" s="715"/>
      <c r="AB28" s="715"/>
      <c r="AC28" s="715"/>
      <c r="AD28" s="716">
        <v>148</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298</v>
      </c>
      <c r="CE28" s="712"/>
      <c r="CF28" s="712"/>
      <c r="CG28" s="712"/>
      <c r="CH28" s="712"/>
      <c r="CI28" s="712"/>
      <c r="CJ28" s="712"/>
      <c r="CK28" s="712"/>
      <c r="CL28" s="712"/>
      <c r="CM28" s="712"/>
      <c r="CN28" s="712"/>
      <c r="CO28" s="712"/>
      <c r="CP28" s="712"/>
      <c r="CQ28" s="713"/>
      <c r="CR28" s="678">
        <v>3646889</v>
      </c>
      <c r="CS28" s="679"/>
      <c r="CT28" s="679"/>
      <c r="CU28" s="679"/>
      <c r="CV28" s="679"/>
      <c r="CW28" s="679"/>
      <c r="CX28" s="679"/>
      <c r="CY28" s="680"/>
      <c r="CZ28" s="681">
        <v>10.5</v>
      </c>
      <c r="DA28" s="699"/>
      <c r="DB28" s="699"/>
      <c r="DC28" s="700"/>
      <c r="DD28" s="684">
        <v>3576548</v>
      </c>
      <c r="DE28" s="679"/>
      <c r="DF28" s="679"/>
      <c r="DG28" s="679"/>
      <c r="DH28" s="679"/>
      <c r="DI28" s="679"/>
      <c r="DJ28" s="679"/>
      <c r="DK28" s="680"/>
      <c r="DL28" s="684">
        <v>3576548</v>
      </c>
      <c r="DM28" s="679"/>
      <c r="DN28" s="679"/>
      <c r="DO28" s="679"/>
      <c r="DP28" s="679"/>
      <c r="DQ28" s="679"/>
      <c r="DR28" s="679"/>
      <c r="DS28" s="679"/>
      <c r="DT28" s="679"/>
      <c r="DU28" s="679"/>
      <c r="DV28" s="680"/>
      <c r="DW28" s="681">
        <v>16.3</v>
      </c>
      <c r="DX28" s="699"/>
      <c r="DY28" s="699"/>
      <c r="DZ28" s="699"/>
      <c r="EA28" s="699"/>
      <c r="EB28" s="699"/>
      <c r="EC28" s="714"/>
    </row>
    <row r="29" spans="2:133" ht="11.25" customHeight="1" x14ac:dyDescent="0.15">
      <c r="B29" s="675" t="s">
        <v>299</v>
      </c>
      <c r="C29" s="676"/>
      <c r="D29" s="676"/>
      <c r="E29" s="676"/>
      <c r="F29" s="676"/>
      <c r="G29" s="676"/>
      <c r="H29" s="676"/>
      <c r="I29" s="676"/>
      <c r="J29" s="676"/>
      <c r="K29" s="676"/>
      <c r="L29" s="676"/>
      <c r="M29" s="676"/>
      <c r="N29" s="676"/>
      <c r="O29" s="676"/>
      <c r="P29" s="676"/>
      <c r="Q29" s="677"/>
      <c r="R29" s="678">
        <v>330869</v>
      </c>
      <c r="S29" s="679"/>
      <c r="T29" s="679"/>
      <c r="U29" s="679"/>
      <c r="V29" s="679"/>
      <c r="W29" s="679"/>
      <c r="X29" s="679"/>
      <c r="Y29" s="680"/>
      <c r="Z29" s="715">
        <v>0.9</v>
      </c>
      <c r="AA29" s="715"/>
      <c r="AB29" s="715"/>
      <c r="AC29" s="715"/>
      <c r="AD29" s="716">
        <v>26914</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300</v>
      </c>
      <c r="CE29" s="764"/>
      <c r="CF29" s="711" t="s">
        <v>301</v>
      </c>
      <c r="CG29" s="712"/>
      <c r="CH29" s="712"/>
      <c r="CI29" s="712"/>
      <c r="CJ29" s="712"/>
      <c r="CK29" s="712"/>
      <c r="CL29" s="712"/>
      <c r="CM29" s="712"/>
      <c r="CN29" s="712"/>
      <c r="CO29" s="712"/>
      <c r="CP29" s="712"/>
      <c r="CQ29" s="713"/>
      <c r="CR29" s="678">
        <v>3646876</v>
      </c>
      <c r="CS29" s="697"/>
      <c r="CT29" s="697"/>
      <c r="CU29" s="697"/>
      <c r="CV29" s="697"/>
      <c r="CW29" s="697"/>
      <c r="CX29" s="697"/>
      <c r="CY29" s="698"/>
      <c r="CZ29" s="681">
        <v>10.5</v>
      </c>
      <c r="DA29" s="699"/>
      <c r="DB29" s="699"/>
      <c r="DC29" s="700"/>
      <c r="DD29" s="684">
        <v>3576535</v>
      </c>
      <c r="DE29" s="697"/>
      <c r="DF29" s="697"/>
      <c r="DG29" s="697"/>
      <c r="DH29" s="697"/>
      <c r="DI29" s="697"/>
      <c r="DJ29" s="697"/>
      <c r="DK29" s="698"/>
      <c r="DL29" s="684">
        <v>3576535</v>
      </c>
      <c r="DM29" s="697"/>
      <c r="DN29" s="697"/>
      <c r="DO29" s="697"/>
      <c r="DP29" s="697"/>
      <c r="DQ29" s="697"/>
      <c r="DR29" s="697"/>
      <c r="DS29" s="697"/>
      <c r="DT29" s="697"/>
      <c r="DU29" s="697"/>
      <c r="DV29" s="698"/>
      <c r="DW29" s="681">
        <v>16.3</v>
      </c>
      <c r="DX29" s="699"/>
      <c r="DY29" s="699"/>
      <c r="DZ29" s="699"/>
      <c r="EA29" s="699"/>
      <c r="EB29" s="699"/>
      <c r="EC29" s="714"/>
    </row>
    <row r="30" spans="2:133" ht="11.25" customHeight="1" x14ac:dyDescent="0.15">
      <c r="B30" s="675" t="s">
        <v>302</v>
      </c>
      <c r="C30" s="676"/>
      <c r="D30" s="676"/>
      <c r="E30" s="676"/>
      <c r="F30" s="676"/>
      <c r="G30" s="676"/>
      <c r="H30" s="676"/>
      <c r="I30" s="676"/>
      <c r="J30" s="676"/>
      <c r="K30" s="676"/>
      <c r="L30" s="676"/>
      <c r="M30" s="676"/>
      <c r="N30" s="676"/>
      <c r="O30" s="676"/>
      <c r="P30" s="676"/>
      <c r="Q30" s="677"/>
      <c r="R30" s="678">
        <v>245913</v>
      </c>
      <c r="S30" s="679"/>
      <c r="T30" s="679"/>
      <c r="U30" s="679"/>
      <c r="V30" s="679"/>
      <c r="W30" s="679"/>
      <c r="X30" s="679"/>
      <c r="Y30" s="680"/>
      <c r="Z30" s="715">
        <v>0.7</v>
      </c>
      <c r="AA30" s="715"/>
      <c r="AB30" s="715"/>
      <c r="AC30" s="715"/>
      <c r="AD30" s="716" t="s">
        <v>240</v>
      </c>
      <c r="AE30" s="716"/>
      <c r="AF30" s="716"/>
      <c r="AG30" s="716"/>
      <c r="AH30" s="716"/>
      <c r="AI30" s="716"/>
      <c r="AJ30" s="716"/>
      <c r="AK30" s="716"/>
      <c r="AL30" s="681" t="s">
        <v>228</v>
      </c>
      <c r="AM30" s="682"/>
      <c r="AN30" s="682"/>
      <c r="AO30" s="717"/>
      <c r="AP30" s="739" t="s">
        <v>216</v>
      </c>
      <c r="AQ30" s="740"/>
      <c r="AR30" s="740"/>
      <c r="AS30" s="740"/>
      <c r="AT30" s="740"/>
      <c r="AU30" s="740"/>
      <c r="AV30" s="740"/>
      <c r="AW30" s="740"/>
      <c r="AX30" s="740"/>
      <c r="AY30" s="740"/>
      <c r="AZ30" s="740"/>
      <c r="BA30" s="740"/>
      <c r="BB30" s="740"/>
      <c r="BC30" s="740"/>
      <c r="BD30" s="740"/>
      <c r="BE30" s="740"/>
      <c r="BF30" s="741"/>
      <c r="BG30" s="739" t="s">
        <v>303</v>
      </c>
      <c r="BH30" s="752"/>
      <c r="BI30" s="752"/>
      <c r="BJ30" s="752"/>
      <c r="BK30" s="752"/>
      <c r="BL30" s="752"/>
      <c r="BM30" s="752"/>
      <c r="BN30" s="752"/>
      <c r="BO30" s="752"/>
      <c r="BP30" s="752"/>
      <c r="BQ30" s="753"/>
      <c r="BR30" s="739" t="s">
        <v>304</v>
      </c>
      <c r="BS30" s="752"/>
      <c r="BT30" s="752"/>
      <c r="BU30" s="752"/>
      <c r="BV30" s="752"/>
      <c r="BW30" s="752"/>
      <c r="BX30" s="752"/>
      <c r="BY30" s="752"/>
      <c r="BZ30" s="752"/>
      <c r="CA30" s="752"/>
      <c r="CB30" s="753"/>
      <c r="CD30" s="765"/>
      <c r="CE30" s="766"/>
      <c r="CF30" s="711" t="s">
        <v>305</v>
      </c>
      <c r="CG30" s="712"/>
      <c r="CH30" s="712"/>
      <c r="CI30" s="712"/>
      <c r="CJ30" s="712"/>
      <c r="CK30" s="712"/>
      <c r="CL30" s="712"/>
      <c r="CM30" s="712"/>
      <c r="CN30" s="712"/>
      <c r="CO30" s="712"/>
      <c r="CP30" s="712"/>
      <c r="CQ30" s="713"/>
      <c r="CR30" s="678">
        <v>3485064</v>
      </c>
      <c r="CS30" s="679"/>
      <c r="CT30" s="679"/>
      <c r="CU30" s="679"/>
      <c r="CV30" s="679"/>
      <c r="CW30" s="679"/>
      <c r="CX30" s="679"/>
      <c r="CY30" s="680"/>
      <c r="CZ30" s="681">
        <v>10.1</v>
      </c>
      <c r="DA30" s="699"/>
      <c r="DB30" s="699"/>
      <c r="DC30" s="700"/>
      <c r="DD30" s="684">
        <v>3414723</v>
      </c>
      <c r="DE30" s="679"/>
      <c r="DF30" s="679"/>
      <c r="DG30" s="679"/>
      <c r="DH30" s="679"/>
      <c r="DI30" s="679"/>
      <c r="DJ30" s="679"/>
      <c r="DK30" s="680"/>
      <c r="DL30" s="684">
        <v>3414723</v>
      </c>
      <c r="DM30" s="679"/>
      <c r="DN30" s="679"/>
      <c r="DO30" s="679"/>
      <c r="DP30" s="679"/>
      <c r="DQ30" s="679"/>
      <c r="DR30" s="679"/>
      <c r="DS30" s="679"/>
      <c r="DT30" s="679"/>
      <c r="DU30" s="679"/>
      <c r="DV30" s="680"/>
      <c r="DW30" s="681">
        <v>15.5</v>
      </c>
      <c r="DX30" s="699"/>
      <c r="DY30" s="699"/>
      <c r="DZ30" s="699"/>
      <c r="EA30" s="699"/>
      <c r="EB30" s="699"/>
      <c r="EC30" s="714"/>
    </row>
    <row r="31" spans="2:133" ht="11.25" customHeight="1" x14ac:dyDescent="0.15">
      <c r="B31" s="675" t="s">
        <v>306</v>
      </c>
      <c r="C31" s="676"/>
      <c r="D31" s="676"/>
      <c r="E31" s="676"/>
      <c r="F31" s="676"/>
      <c r="G31" s="676"/>
      <c r="H31" s="676"/>
      <c r="I31" s="676"/>
      <c r="J31" s="676"/>
      <c r="K31" s="676"/>
      <c r="L31" s="676"/>
      <c r="M31" s="676"/>
      <c r="N31" s="676"/>
      <c r="O31" s="676"/>
      <c r="P31" s="676"/>
      <c r="Q31" s="677"/>
      <c r="R31" s="678">
        <v>2882420</v>
      </c>
      <c r="S31" s="679"/>
      <c r="T31" s="679"/>
      <c r="U31" s="679"/>
      <c r="V31" s="679"/>
      <c r="W31" s="679"/>
      <c r="X31" s="679"/>
      <c r="Y31" s="680"/>
      <c r="Z31" s="715">
        <v>8</v>
      </c>
      <c r="AA31" s="715"/>
      <c r="AB31" s="715"/>
      <c r="AC31" s="715"/>
      <c r="AD31" s="716" t="s">
        <v>128</v>
      </c>
      <c r="AE31" s="716"/>
      <c r="AF31" s="716"/>
      <c r="AG31" s="716"/>
      <c r="AH31" s="716"/>
      <c r="AI31" s="716"/>
      <c r="AJ31" s="716"/>
      <c r="AK31" s="716"/>
      <c r="AL31" s="681" t="s">
        <v>128</v>
      </c>
      <c r="AM31" s="682"/>
      <c r="AN31" s="682"/>
      <c r="AO31" s="717"/>
      <c r="AP31" s="754" t="s">
        <v>307</v>
      </c>
      <c r="AQ31" s="755"/>
      <c r="AR31" s="755"/>
      <c r="AS31" s="755"/>
      <c r="AT31" s="760" t="s">
        <v>308</v>
      </c>
      <c r="AU31" s="231"/>
      <c r="AV31" s="231"/>
      <c r="AW31" s="231"/>
      <c r="AX31" s="744" t="s">
        <v>182</v>
      </c>
      <c r="AY31" s="745"/>
      <c r="AZ31" s="745"/>
      <c r="BA31" s="745"/>
      <c r="BB31" s="745"/>
      <c r="BC31" s="745"/>
      <c r="BD31" s="745"/>
      <c r="BE31" s="745"/>
      <c r="BF31" s="746"/>
      <c r="BG31" s="747">
        <v>99.4</v>
      </c>
      <c r="BH31" s="748"/>
      <c r="BI31" s="748"/>
      <c r="BJ31" s="748"/>
      <c r="BK31" s="748"/>
      <c r="BL31" s="748"/>
      <c r="BM31" s="749">
        <v>97.3</v>
      </c>
      <c r="BN31" s="748"/>
      <c r="BO31" s="748"/>
      <c r="BP31" s="748"/>
      <c r="BQ31" s="750"/>
      <c r="BR31" s="747">
        <v>99.3</v>
      </c>
      <c r="BS31" s="748"/>
      <c r="BT31" s="748"/>
      <c r="BU31" s="748"/>
      <c r="BV31" s="748"/>
      <c r="BW31" s="748"/>
      <c r="BX31" s="749">
        <v>96.7</v>
      </c>
      <c r="BY31" s="748"/>
      <c r="BZ31" s="748"/>
      <c r="CA31" s="748"/>
      <c r="CB31" s="750"/>
      <c r="CD31" s="765"/>
      <c r="CE31" s="766"/>
      <c r="CF31" s="711" t="s">
        <v>309</v>
      </c>
      <c r="CG31" s="712"/>
      <c r="CH31" s="712"/>
      <c r="CI31" s="712"/>
      <c r="CJ31" s="712"/>
      <c r="CK31" s="712"/>
      <c r="CL31" s="712"/>
      <c r="CM31" s="712"/>
      <c r="CN31" s="712"/>
      <c r="CO31" s="712"/>
      <c r="CP31" s="712"/>
      <c r="CQ31" s="713"/>
      <c r="CR31" s="678">
        <v>161812</v>
      </c>
      <c r="CS31" s="697"/>
      <c r="CT31" s="697"/>
      <c r="CU31" s="697"/>
      <c r="CV31" s="697"/>
      <c r="CW31" s="697"/>
      <c r="CX31" s="697"/>
      <c r="CY31" s="698"/>
      <c r="CZ31" s="681">
        <v>0.5</v>
      </c>
      <c r="DA31" s="699"/>
      <c r="DB31" s="699"/>
      <c r="DC31" s="700"/>
      <c r="DD31" s="684">
        <v>161812</v>
      </c>
      <c r="DE31" s="697"/>
      <c r="DF31" s="697"/>
      <c r="DG31" s="697"/>
      <c r="DH31" s="697"/>
      <c r="DI31" s="697"/>
      <c r="DJ31" s="697"/>
      <c r="DK31" s="698"/>
      <c r="DL31" s="684">
        <v>161812</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9" t="s">
        <v>310</v>
      </c>
      <c r="C32" s="770"/>
      <c r="D32" s="770"/>
      <c r="E32" s="770"/>
      <c r="F32" s="770"/>
      <c r="G32" s="770"/>
      <c r="H32" s="770"/>
      <c r="I32" s="770"/>
      <c r="J32" s="770"/>
      <c r="K32" s="770"/>
      <c r="L32" s="770"/>
      <c r="M32" s="770"/>
      <c r="N32" s="770"/>
      <c r="O32" s="770"/>
      <c r="P32" s="770"/>
      <c r="Q32" s="771"/>
      <c r="R32" s="678" t="s">
        <v>128</v>
      </c>
      <c r="S32" s="679"/>
      <c r="T32" s="679"/>
      <c r="U32" s="679"/>
      <c r="V32" s="679"/>
      <c r="W32" s="679"/>
      <c r="X32" s="679"/>
      <c r="Y32" s="680"/>
      <c r="Z32" s="715" t="s">
        <v>228</v>
      </c>
      <c r="AA32" s="715"/>
      <c r="AB32" s="715"/>
      <c r="AC32" s="715"/>
      <c r="AD32" s="716" t="s">
        <v>128</v>
      </c>
      <c r="AE32" s="716"/>
      <c r="AF32" s="716"/>
      <c r="AG32" s="716"/>
      <c r="AH32" s="716"/>
      <c r="AI32" s="716"/>
      <c r="AJ32" s="716"/>
      <c r="AK32" s="716"/>
      <c r="AL32" s="681" t="s">
        <v>240</v>
      </c>
      <c r="AM32" s="682"/>
      <c r="AN32" s="682"/>
      <c r="AO32" s="717"/>
      <c r="AP32" s="756"/>
      <c r="AQ32" s="757"/>
      <c r="AR32" s="757"/>
      <c r="AS32" s="757"/>
      <c r="AT32" s="761"/>
      <c r="AU32" s="230" t="s">
        <v>311</v>
      </c>
      <c r="AV32" s="230"/>
      <c r="AW32" s="230"/>
      <c r="AX32" s="675" t="s">
        <v>312</v>
      </c>
      <c r="AY32" s="676"/>
      <c r="AZ32" s="676"/>
      <c r="BA32" s="676"/>
      <c r="BB32" s="676"/>
      <c r="BC32" s="676"/>
      <c r="BD32" s="676"/>
      <c r="BE32" s="676"/>
      <c r="BF32" s="677"/>
      <c r="BG32" s="751">
        <v>99.6</v>
      </c>
      <c r="BH32" s="697"/>
      <c r="BI32" s="697"/>
      <c r="BJ32" s="697"/>
      <c r="BK32" s="697"/>
      <c r="BL32" s="697"/>
      <c r="BM32" s="682">
        <v>98.3</v>
      </c>
      <c r="BN32" s="743"/>
      <c r="BO32" s="743"/>
      <c r="BP32" s="743"/>
      <c r="BQ32" s="721"/>
      <c r="BR32" s="751">
        <v>99.6</v>
      </c>
      <c r="BS32" s="697"/>
      <c r="BT32" s="697"/>
      <c r="BU32" s="697"/>
      <c r="BV32" s="697"/>
      <c r="BW32" s="697"/>
      <c r="BX32" s="682">
        <v>98</v>
      </c>
      <c r="BY32" s="743"/>
      <c r="BZ32" s="743"/>
      <c r="CA32" s="743"/>
      <c r="CB32" s="721"/>
      <c r="CD32" s="767"/>
      <c r="CE32" s="768"/>
      <c r="CF32" s="711" t="s">
        <v>313</v>
      </c>
      <c r="CG32" s="712"/>
      <c r="CH32" s="712"/>
      <c r="CI32" s="712"/>
      <c r="CJ32" s="712"/>
      <c r="CK32" s="712"/>
      <c r="CL32" s="712"/>
      <c r="CM32" s="712"/>
      <c r="CN32" s="712"/>
      <c r="CO32" s="712"/>
      <c r="CP32" s="712"/>
      <c r="CQ32" s="713"/>
      <c r="CR32" s="678">
        <v>13</v>
      </c>
      <c r="CS32" s="679"/>
      <c r="CT32" s="679"/>
      <c r="CU32" s="679"/>
      <c r="CV32" s="679"/>
      <c r="CW32" s="679"/>
      <c r="CX32" s="679"/>
      <c r="CY32" s="680"/>
      <c r="CZ32" s="681">
        <v>0</v>
      </c>
      <c r="DA32" s="699"/>
      <c r="DB32" s="699"/>
      <c r="DC32" s="700"/>
      <c r="DD32" s="684">
        <v>13</v>
      </c>
      <c r="DE32" s="679"/>
      <c r="DF32" s="679"/>
      <c r="DG32" s="679"/>
      <c r="DH32" s="679"/>
      <c r="DI32" s="679"/>
      <c r="DJ32" s="679"/>
      <c r="DK32" s="680"/>
      <c r="DL32" s="684">
        <v>13</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314</v>
      </c>
      <c r="C33" s="676"/>
      <c r="D33" s="676"/>
      <c r="E33" s="676"/>
      <c r="F33" s="676"/>
      <c r="G33" s="676"/>
      <c r="H33" s="676"/>
      <c r="I33" s="676"/>
      <c r="J33" s="676"/>
      <c r="K33" s="676"/>
      <c r="L33" s="676"/>
      <c r="M33" s="676"/>
      <c r="N33" s="676"/>
      <c r="O33" s="676"/>
      <c r="P33" s="676"/>
      <c r="Q33" s="677"/>
      <c r="R33" s="678">
        <v>1954038</v>
      </c>
      <c r="S33" s="679"/>
      <c r="T33" s="679"/>
      <c r="U33" s="679"/>
      <c r="V33" s="679"/>
      <c r="W33" s="679"/>
      <c r="X33" s="679"/>
      <c r="Y33" s="680"/>
      <c r="Z33" s="715">
        <v>5.4</v>
      </c>
      <c r="AA33" s="715"/>
      <c r="AB33" s="715"/>
      <c r="AC33" s="715"/>
      <c r="AD33" s="716" t="s">
        <v>228</v>
      </c>
      <c r="AE33" s="716"/>
      <c r="AF33" s="716"/>
      <c r="AG33" s="716"/>
      <c r="AH33" s="716"/>
      <c r="AI33" s="716"/>
      <c r="AJ33" s="716"/>
      <c r="AK33" s="716"/>
      <c r="AL33" s="681" t="s">
        <v>228</v>
      </c>
      <c r="AM33" s="682"/>
      <c r="AN33" s="682"/>
      <c r="AO33" s="717"/>
      <c r="AP33" s="758"/>
      <c r="AQ33" s="759"/>
      <c r="AR33" s="759"/>
      <c r="AS33" s="759"/>
      <c r="AT33" s="762"/>
      <c r="AU33" s="232"/>
      <c r="AV33" s="232"/>
      <c r="AW33" s="232"/>
      <c r="AX33" s="659" t="s">
        <v>315</v>
      </c>
      <c r="AY33" s="660"/>
      <c r="AZ33" s="660"/>
      <c r="BA33" s="660"/>
      <c r="BB33" s="660"/>
      <c r="BC33" s="660"/>
      <c r="BD33" s="660"/>
      <c r="BE33" s="660"/>
      <c r="BF33" s="661"/>
      <c r="BG33" s="742">
        <v>99.2</v>
      </c>
      <c r="BH33" s="663"/>
      <c r="BI33" s="663"/>
      <c r="BJ33" s="663"/>
      <c r="BK33" s="663"/>
      <c r="BL33" s="663"/>
      <c r="BM33" s="706">
        <v>95.9</v>
      </c>
      <c r="BN33" s="663"/>
      <c r="BO33" s="663"/>
      <c r="BP33" s="663"/>
      <c r="BQ33" s="727"/>
      <c r="BR33" s="742">
        <v>99</v>
      </c>
      <c r="BS33" s="663"/>
      <c r="BT33" s="663"/>
      <c r="BU33" s="663"/>
      <c r="BV33" s="663"/>
      <c r="BW33" s="663"/>
      <c r="BX33" s="706">
        <v>94.9</v>
      </c>
      <c r="BY33" s="663"/>
      <c r="BZ33" s="663"/>
      <c r="CA33" s="663"/>
      <c r="CB33" s="727"/>
      <c r="CD33" s="711" t="s">
        <v>316</v>
      </c>
      <c r="CE33" s="712"/>
      <c r="CF33" s="712"/>
      <c r="CG33" s="712"/>
      <c r="CH33" s="712"/>
      <c r="CI33" s="712"/>
      <c r="CJ33" s="712"/>
      <c r="CK33" s="712"/>
      <c r="CL33" s="712"/>
      <c r="CM33" s="712"/>
      <c r="CN33" s="712"/>
      <c r="CO33" s="712"/>
      <c r="CP33" s="712"/>
      <c r="CQ33" s="713"/>
      <c r="CR33" s="678">
        <v>16198547</v>
      </c>
      <c r="CS33" s="697"/>
      <c r="CT33" s="697"/>
      <c r="CU33" s="697"/>
      <c r="CV33" s="697"/>
      <c r="CW33" s="697"/>
      <c r="CX33" s="697"/>
      <c r="CY33" s="698"/>
      <c r="CZ33" s="681">
        <v>46.8</v>
      </c>
      <c r="DA33" s="699"/>
      <c r="DB33" s="699"/>
      <c r="DC33" s="700"/>
      <c r="DD33" s="684">
        <v>12799621</v>
      </c>
      <c r="DE33" s="697"/>
      <c r="DF33" s="697"/>
      <c r="DG33" s="697"/>
      <c r="DH33" s="697"/>
      <c r="DI33" s="697"/>
      <c r="DJ33" s="697"/>
      <c r="DK33" s="698"/>
      <c r="DL33" s="684">
        <v>9981576</v>
      </c>
      <c r="DM33" s="697"/>
      <c r="DN33" s="697"/>
      <c r="DO33" s="697"/>
      <c r="DP33" s="697"/>
      <c r="DQ33" s="697"/>
      <c r="DR33" s="697"/>
      <c r="DS33" s="697"/>
      <c r="DT33" s="697"/>
      <c r="DU33" s="697"/>
      <c r="DV33" s="698"/>
      <c r="DW33" s="681">
        <v>45.4</v>
      </c>
      <c r="DX33" s="699"/>
      <c r="DY33" s="699"/>
      <c r="DZ33" s="699"/>
      <c r="EA33" s="699"/>
      <c r="EB33" s="699"/>
      <c r="EC33" s="714"/>
    </row>
    <row r="34" spans="2:133" ht="11.25" customHeight="1" x14ac:dyDescent="0.15">
      <c r="B34" s="675" t="s">
        <v>317</v>
      </c>
      <c r="C34" s="676"/>
      <c r="D34" s="676"/>
      <c r="E34" s="676"/>
      <c r="F34" s="676"/>
      <c r="G34" s="676"/>
      <c r="H34" s="676"/>
      <c r="I34" s="676"/>
      <c r="J34" s="676"/>
      <c r="K34" s="676"/>
      <c r="L34" s="676"/>
      <c r="M34" s="676"/>
      <c r="N34" s="676"/>
      <c r="O34" s="676"/>
      <c r="P34" s="676"/>
      <c r="Q34" s="677"/>
      <c r="R34" s="678">
        <v>132171</v>
      </c>
      <c r="S34" s="679"/>
      <c r="T34" s="679"/>
      <c r="U34" s="679"/>
      <c r="V34" s="679"/>
      <c r="W34" s="679"/>
      <c r="X34" s="679"/>
      <c r="Y34" s="680"/>
      <c r="Z34" s="715">
        <v>0.4</v>
      </c>
      <c r="AA34" s="715"/>
      <c r="AB34" s="715"/>
      <c r="AC34" s="715"/>
      <c r="AD34" s="716">
        <v>26516</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318</v>
      </c>
      <c r="CE34" s="712"/>
      <c r="CF34" s="712"/>
      <c r="CG34" s="712"/>
      <c r="CH34" s="712"/>
      <c r="CI34" s="712"/>
      <c r="CJ34" s="712"/>
      <c r="CK34" s="712"/>
      <c r="CL34" s="712"/>
      <c r="CM34" s="712"/>
      <c r="CN34" s="712"/>
      <c r="CO34" s="712"/>
      <c r="CP34" s="712"/>
      <c r="CQ34" s="713"/>
      <c r="CR34" s="678">
        <v>5088874</v>
      </c>
      <c r="CS34" s="679"/>
      <c r="CT34" s="679"/>
      <c r="CU34" s="679"/>
      <c r="CV34" s="679"/>
      <c r="CW34" s="679"/>
      <c r="CX34" s="679"/>
      <c r="CY34" s="680"/>
      <c r="CZ34" s="681">
        <v>14.7</v>
      </c>
      <c r="DA34" s="699"/>
      <c r="DB34" s="699"/>
      <c r="DC34" s="700"/>
      <c r="DD34" s="684">
        <v>4060296</v>
      </c>
      <c r="DE34" s="679"/>
      <c r="DF34" s="679"/>
      <c r="DG34" s="679"/>
      <c r="DH34" s="679"/>
      <c r="DI34" s="679"/>
      <c r="DJ34" s="679"/>
      <c r="DK34" s="680"/>
      <c r="DL34" s="684">
        <v>3688109</v>
      </c>
      <c r="DM34" s="679"/>
      <c r="DN34" s="679"/>
      <c r="DO34" s="679"/>
      <c r="DP34" s="679"/>
      <c r="DQ34" s="679"/>
      <c r="DR34" s="679"/>
      <c r="DS34" s="679"/>
      <c r="DT34" s="679"/>
      <c r="DU34" s="679"/>
      <c r="DV34" s="680"/>
      <c r="DW34" s="681">
        <v>16.8</v>
      </c>
      <c r="DX34" s="699"/>
      <c r="DY34" s="699"/>
      <c r="DZ34" s="699"/>
      <c r="EA34" s="699"/>
      <c r="EB34" s="699"/>
      <c r="EC34" s="714"/>
    </row>
    <row r="35" spans="2:133" ht="11.25" customHeight="1" x14ac:dyDescent="0.15">
      <c r="B35" s="675" t="s">
        <v>319</v>
      </c>
      <c r="C35" s="676"/>
      <c r="D35" s="676"/>
      <c r="E35" s="676"/>
      <c r="F35" s="676"/>
      <c r="G35" s="676"/>
      <c r="H35" s="676"/>
      <c r="I35" s="676"/>
      <c r="J35" s="676"/>
      <c r="K35" s="676"/>
      <c r="L35" s="676"/>
      <c r="M35" s="676"/>
      <c r="N35" s="676"/>
      <c r="O35" s="676"/>
      <c r="P35" s="676"/>
      <c r="Q35" s="677"/>
      <c r="R35" s="678">
        <v>359360</v>
      </c>
      <c r="S35" s="679"/>
      <c r="T35" s="679"/>
      <c r="U35" s="679"/>
      <c r="V35" s="679"/>
      <c r="W35" s="679"/>
      <c r="X35" s="679"/>
      <c r="Y35" s="680"/>
      <c r="Z35" s="715">
        <v>1</v>
      </c>
      <c r="AA35" s="715"/>
      <c r="AB35" s="715"/>
      <c r="AC35" s="715"/>
      <c r="AD35" s="716" t="s">
        <v>128</v>
      </c>
      <c r="AE35" s="716"/>
      <c r="AF35" s="716"/>
      <c r="AG35" s="716"/>
      <c r="AH35" s="716"/>
      <c r="AI35" s="716"/>
      <c r="AJ35" s="716"/>
      <c r="AK35" s="716"/>
      <c r="AL35" s="681" t="s">
        <v>228</v>
      </c>
      <c r="AM35" s="682"/>
      <c r="AN35" s="682"/>
      <c r="AO35" s="717"/>
      <c r="AP35" s="235"/>
      <c r="AQ35" s="739" t="s">
        <v>320</v>
      </c>
      <c r="AR35" s="740"/>
      <c r="AS35" s="740"/>
      <c r="AT35" s="740"/>
      <c r="AU35" s="740"/>
      <c r="AV35" s="740"/>
      <c r="AW35" s="740"/>
      <c r="AX35" s="740"/>
      <c r="AY35" s="740"/>
      <c r="AZ35" s="740"/>
      <c r="BA35" s="740"/>
      <c r="BB35" s="740"/>
      <c r="BC35" s="740"/>
      <c r="BD35" s="740"/>
      <c r="BE35" s="740"/>
      <c r="BF35" s="741"/>
      <c r="BG35" s="739" t="s">
        <v>321</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322</v>
      </c>
      <c r="CE35" s="712"/>
      <c r="CF35" s="712"/>
      <c r="CG35" s="712"/>
      <c r="CH35" s="712"/>
      <c r="CI35" s="712"/>
      <c r="CJ35" s="712"/>
      <c r="CK35" s="712"/>
      <c r="CL35" s="712"/>
      <c r="CM35" s="712"/>
      <c r="CN35" s="712"/>
      <c r="CO35" s="712"/>
      <c r="CP35" s="712"/>
      <c r="CQ35" s="713"/>
      <c r="CR35" s="678">
        <v>995351</v>
      </c>
      <c r="CS35" s="697"/>
      <c r="CT35" s="697"/>
      <c r="CU35" s="697"/>
      <c r="CV35" s="697"/>
      <c r="CW35" s="697"/>
      <c r="CX35" s="697"/>
      <c r="CY35" s="698"/>
      <c r="CZ35" s="681">
        <v>2.9</v>
      </c>
      <c r="DA35" s="699"/>
      <c r="DB35" s="699"/>
      <c r="DC35" s="700"/>
      <c r="DD35" s="684">
        <v>890278</v>
      </c>
      <c r="DE35" s="697"/>
      <c r="DF35" s="697"/>
      <c r="DG35" s="697"/>
      <c r="DH35" s="697"/>
      <c r="DI35" s="697"/>
      <c r="DJ35" s="697"/>
      <c r="DK35" s="698"/>
      <c r="DL35" s="684">
        <v>862402</v>
      </c>
      <c r="DM35" s="697"/>
      <c r="DN35" s="697"/>
      <c r="DO35" s="697"/>
      <c r="DP35" s="697"/>
      <c r="DQ35" s="697"/>
      <c r="DR35" s="697"/>
      <c r="DS35" s="697"/>
      <c r="DT35" s="697"/>
      <c r="DU35" s="697"/>
      <c r="DV35" s="698"/>
      <c r="DW35" s="681">
        <v>3.9</v>
      </c>
      <c r="DX35" s="699"/>
      <c r="DY35" s="699"/>
      <c r="DZ35" s="699"/>
      <c r="EA35" s="699"/>
      <c r="EB35" s="699"/>
      <c r="EC35" s="714"/>
    </row>
    <row r="36" spans="2:133" ht="11.25" customHeight="1" x14ac:dyDescent="0.15">
      <c r="B36" s="675" t="s">
        <v>323</v>
      </c>
      <c r="C36" s="676"/>
      <c r="D36" s="676"/>
      <c r="E36" s="676"/>
      <c r="F36" s="676"/>
      <c r="G36" s="676"/>
      <c r="H36" s="676"/>
      <c r="I36" s="676"/>
      <c r="J36" s="676"/>
      <c r="K36" s="676"/>
      <c r="L36" s="676"/>
      <c r="M36" s="676"/>
      <c r="N36" s="676"/>
      <c r="O36" s="676"/>
      <c r="P36" s="676"/>
      <c r="Q36" s="677"/>
      <c r="R36" s="678">
        <v>1535927</v>
      </c>
      <c r="S36" s="679"/>
      <c r="T36" s="679"/>
      <c r="U36" s="679"/>
      <c r="V36" s="679"/>
      <c r="W36" s="679"/>
      <c r="X36" s="679"/>
      <c r="Y36" s="680"/>
      <c r="Z36" s="715">
        <v>4.3</v>
      </c>
      <c r="AA36" s="715"/>
      <c r="AB36" s="715"/>
      <c r="AC36" s="715"/>
      <c r="AD36" s="716" t="s">
        <v>228</v>
      </c>
      <c r="AE36" s="716"/>
      <c r="AF36" s="716"/>
      <c r="AG36" s="716"/>
      <c r="AH36" s="716"/>
      <c r="AI36" s="716"/>
      <c r="AJ36" s="716"/>
      <c r="AK36" s="716"/>
      <c r="AL36" s="681" t="s">
        <v>128</v>
      </c>
      <c r="AM36" s="682"/>
      <c r="AN36" s="682"/>
      <c r="AO36" s="717"/>
      <c r="AP36" s="235"/>
      <c r="AQ36" s="730" t="s">
        <v>324</v>
      </c>
      <c r="AR36" s="731"/>
      <c r="AS36" s="731"/>
      <c r="AT36" s="731"/>
      <c r="AU36" s="731"/>
      <c r="AV36" s="731"/>
      <c r="AW36" s="731"/>
      <c r="AX36" s="731"/>
      <c r="AY36" s="732"/>
      <c r="AZ36" s="733">
        <v>5911854</v>
      </c>
      <c r="BA36" s="734"/>
      <c r="BB36" s="734"/>
      <c r="BC36" s="734"/>
      <c r="BD36" s="734"/>
      <c r="BE36" s="734"/>
      <c r="BF36" s="735"/>
      <c r="BG36" s="736" t="s">
        <v>325</v>
      </c>
      <c r="BH36" s="737"/>
      <c r="BI36" s="737"/>
      <c r="BJ36" s="737"/>
      <c r="BK36" s="737"/>
      <c r="BL36" s="737"/>
      <c r="BM36" s="737"/>
      <c r="BN36" s="737"/>
      <c r="BO36" s="737"/>
      <c r="BP36" s="737"/>
      <c r="BQ36" s="737"/>
      <c r="BR36" s="737"/>
      <c r="BS36" s="737"/>
      <c r="BT36" s="737"/>
      <c r="BU36" s="738"/>
      <c r="BV36" s="733">
        <v>179452</v>
      </c>
      <c r="BW36" s="734"/>
      <c r="BX36" s="734"/>
      <c r="BY36" s="734"/>
      <c r="BZ36" s="734"/>
      <c r="CA36" s="734"/>
      <c r="CB36" s="735"/>
      <c r="CD36" s="711" t="s">
        <v>326</v>
      </c>
      <c r="CE36" s="712"/>
      <c r="CF36" s="712"/>
      <c r="CG36" s="712"/>
      <c r="CH36" s="712"/>
      <c r="CI36" s="712"/>
      <c r="CJ36" s="712"/>
      <c r="CK36" s="712"/>
      <c r="CL36" s="712"/>
      <c r="CM36" s="712"/>
      <c r="CN36" s="712"/>
      <c r="CO36" s="712"/>
      <c r="CP36" s="712"/>
      <c r="CQ36" s="713"/>
      <c r="CR36" s="678">
        <v>2148238</v>
      </c>
      <c r="CS36" s="679"/>
      <c r="CT36" s="679"/>
      <c r="CU36" s="679"/>
      <c r="CV36" s="679"/>
      <c r="CW36" s="679"/>
      <c r="CX36" s="679"/>
      <c r="CY36" s="680"/>
      <c r="CZ36" s="681">
        <v>6.2</v>
      </c>
      <c r="DA36" s="699"/>
      <c r="DB36" s="699"/>
      <c r="DC36" s="700"/>
      <c r="DD36" s="684">
        <v>1203509</v>
      </c>
      <c r="DE36" s="679"/>
      <c r="DF36" s="679"/>
      <c r="DG36" s="679"/>
      <c r="DH36" s="679"/>
      <c r="DI36" s="679"/>
      <c r="DJ36" s="679"/>
      <c r="DK36" s="680"/>
      <c r="DL36" s="684">
        <v>461266</v>
      </c>
      <c r="DM36" s="679"/>
      <c r="DN36" s="679"/>
      <c r="DO36" s="679"/>
      <c r="DP36" s="679"/>
      <c r="DQ36" s="679"/>
      <c r="DR36" s="679"/>
      <c r="DS36" s="679"/>
      <c r="DT36" s="679"/>
      <c r="DU36" s="679"/>
      <c r="DV36" s="680"/>
      <c r="DW36" s="681">
        <v>2.1</v>
      </c>
      <c r="DX36" s="699"/>
      <c r="DY36" s="699"/>
      <c r="DZ36" s="699"/>
      <c r="EA36" s="699"/>
      <c r="EB36" s="699"/>
      <c r="EC36" s="714"/>
    </row>
    <row r="37" spans="2:133" ht="11.25" customHeight="1" x14ac:dyDescent="0.15">
      <c r="B37" s="675" t="s">
        <v>327</v>
      </c>
      <c r="C37" s="676"/>
      <c r="D37" s="676"/>
      <c r="E37" s="676"/>
      <c r="F37" s="676"/>
      <c r="G37" s="676"/>
      <c r="H37" s="676"/>
      <c r="I37" s="676"/>
      <c r="J37" s="676"/>
      <c r="K37" s="676"/>
      <c r="L37" s="676"/>
      <c r="M37" s="676"/>
      <c r="N37" s="676"/>
      <c r="O37" s="676"/>
      <c r="P37" s="676"/>
      <c r="Q37" s="677"/>
      <c r="R37" s="678">
        <v>1030504</v>
      </c>
      <c r="S37" s="679"/>
      <c r="T37" s="679"/>
      <c r="U37" s="679"/>
      <c r="V37" s="679"/>
      <c r="W37" s="679"/>
      <c r="X37" s="679"/>
      <c r="Y37" s="680"/>
      <c r="Z37" s="715">
        <v>2.9</v>
      </c>
      <c r="AA37" s="715"/>
      <c r="AB37" s="715"/>
      <c r="AC37" s="715"/>
      <c r="AD37" s="716" t="s">
        <v>128</v>
      </c>
      <c r="AE37" s="716"/>
      <c r="AF37" s="716"/>
      <c r="AG37" s="716"/>
      <c r="AH37" s="716"/>
      <c r="AI37" s="716"/>
      <c r="AJ37" s="716"/>
      <c r="AK37" s="716"/>
      <c r="AL37" s="681" t="s">
        <v>128</v>
      </c>
      <c r="AM37" s="682"/>
      <c r="AN37" s="682"/>
      <c r="AO37" s="717"/>
      <c r="AQ37" s="718" t="s">
        <v>328</v>
      </c>
      <c r="AR37" s="719"/>
      <c r="AS37" s="719"/>
      <c r="AT37" s="719"/>
      <c r="AU37" s="719"/>
      <c r="AV37" s="719"/>
      <c r="AW37" s="719"/>
      <c r="AX37" s="719"/>
      <c r="AY37" s="720"/>
      <c r="AZ37" s="678">
        <v>3110919</v>
      </c>
      <c r="BA37" s="679"/>
      <c r="BB37" s="679"/>
      <c r="BC37" s="679"/>
      <c r="BD37" s="697"/>
      <c r="BE37" s="697"/>
      <c r="BF37" s="721"/>
      <c r="BG37" s="711" t="s">
        <v>329</v>
      </c>
      <c r="BH37" s="712"/>
      <c r="BI37" s="712"/>
      <c r="BJ37" s="712"/>
      <c r="BK37" s="712"/>
      <c r="BL37" s="712"/>
      <c r="BM37" s="712"/>
      <c r="BN37" s="712"/>
      <c r="BO37" s="712"/>
      <c r="BP37" s="712"/>
      <c r="BQ37" s="712"/>
      <c r="BR37" s="712"/>
      <c r="BS37" s="712"/>
      <c r="BT37" s="712"/>
      <c r="BU37" s="713"/>
      <c r="BV37" s="678">
        <v>150278</v>
      </c>
      <c r="BW37" s="679"/>
      <c r="BX37" s="679"/>
      <c r="BY37" s="679"/>
      <c r="BZ37" s="679"/>
      <c r="CA37" s="679"/>
      <c r="CB37" s="722"/>
      <c r="CD37" s="711" t="s">
        <v>330</v>
      </c>
      <c r="CE37" s="712"/>
      <c r="CF37" s="712"/>
      <c r="CG37" s="712"/>
      <c r="CH37" s="712"/>
      <c r="CI37" s="712"/>
      <c r="CJ37" s="712"/>
      <c r="CK37" s="712"/>
      <c r="CL37" s="712"/>
      <c r="CM37" s="712"/>
      <c r="CN37" s="712"/>
      <c r="CO37" s="712"/>
      <c r="CP37" s="712"/>
      <c r="CQ37" s="713"/>
      <c r="CR37" s="678">
        <v>87171</v>
      </c>
      <c r="CS37" s="697"/>
      <c r="CT37" s="697"/>
      <c r="CU37" s="697"/>
      <c r="CV37" s="697"/>
      <c r="CW37" s="697"/>
      <c r="CX37" s="697"/>
      <c r="CY37" s="698"/>
      <c r="CZ37" s="681">
        <v>0.3</v>
      </c>
      <c r="DA37" s="699"/>
      <c r="DB37" s="699"/>
      <c r="DC37" s="700"/>
      <c r="DD37" s="684">
        <v>87171</v>
      </c>
      <c r="DE37" s="697"/>
      <c r="DF37" s="697"/>
      <c r="DG37" s="697"/>
      <c r="DH37" s="697"/>
      <c r="DI37" s="697"/>
      <c r="DJ37" s="697"/>
      <c r="DK37" s="698"/>
      <c r="DL37" s="684">
        <v>87171</v>
      </c>
      <c r="DM37" s="697"/>
      <c r="DN37" s="697"/>
      <c r="DO37" s="697"/>
      <c r="DP37" s="697"/>
      <c r="DQ37" s="697"/>
      <c r="DR37" s="697"/>
      <c r="DS37" s="697"/>
      <c r="DT37" s="697"/>
      <c r="DU37" s="697"/>
      <c r="DV37" s="698"/>
      <c r="DW37" s="681">
        <v>0.4</v>
      </c>
      <c r="DX37" s="699"/>
      <c r="DY37" s="699"/>
      <c r="DZ37" s="699"/>
      <c r="EA37" s="699"/>
      <c r="EB37" s="699"/>
      <c r="EC37" s="714"/>
    </row>
    <row r="38" spans="2:133" ht="11.25" customHeight="1" x14ac:dyDescent="0.15">
      <c r="B38" s="675" t="s">
        <v>331</v>
      </c>
      <c r="C38" s="676"/>
      <c r="D38" s="676"/>
      <c r="E38" s="676"/>
      <c r="F38" s="676"/>
      <c r="G38" s="676"/>
      <c r="H38" s="676"/>
      <c r="I38" s="676"/>
      <c r="J38" s="676"/>
      <c r="K38" s="676"/>
      <c r="L38" s="676"/>
      <c r="M38" s="676"/>
      <c r="N38" s="676"/>
      <c r="O38" s="676"/>
      <c r="P38" s="676"/>
      <c r="Q38" s="677"/>
      <c r="R38" s="678">
        <v>1182997</v>
      </c>
      <c r="S38" s="679"/>
      <c r="T38" s="679"/>
      <c r="U38" s="679"/>
      <c r="V38" s="679"/>
      <c r="W38" s="679"/>
      <c r="X38" s="679"/>
      <c r="Y38" s="680"/>
      <c r="Z38" s="715">
        <v>3.3</v>
      </c>
      <c r="AA38" s="715"/>
      <c r="AB38" s="715"/>
      <c r="AC38" s="715"/>
      <c r="AD38" s="716">
        <v>129892</v>
      </c>
      <c r="AE38" s="716"/>
      <c r="AF38" s="716"/>
      <c r="AG38" s="716"/>
      <c r="AH38" s="716"/>
      <c r="AI38" s="716"/>
      <c r="AJ38" s="716"/>
      <c r="AK38" s="716"/>
      <c r="AL38" s="681">
        <v>0.6</v>
      </c>
      <c r="AM38" s="682"/>
      <c r="AN38" s="682"/>
      <c r="AO38" s="717"/>
      <c r="AQ38" s="718" t="s">
        <v>332</v>
      </c>
      <c r="AR38" s="719"/>
      <c r="AS38" s="719"/>
      <c r="AT38" s="719"/>
      <c r="AU38" s="719"/>
      <c r="AV38" s="719"/>
      <c r="AW38" s="719"/>
      <c r="AX38" s="719"/>
      <c r="AY38" s="720"/>
      <c r="AZ38" s="678">
        <v>235955</v>
      </c>
      <c r="BA38" s="679"/>
      <c r="BB38" s="679"/>
      <c r="BC38" s="679"/>
      <c r="BD38" s="697"/>
      <c r="BE38" s="697"/>
      <c r="BF38" s="721"/>
      <c r="BG38" s="711" t="s">
        <v>333</v>
      </c>
      <c r="BH38" s="712"/>
      <c r="BI38" s="712"/>
      <c r="BJ38" s="712"/>
      <c r="BK38" s="712"/>
      <c r="BL38" s="712"/>
      <c r="BM38" s="712"/>
      <c r="BN38" s="712"/>
      <c r="BO38" s="712"/>
      <c r="BP38" s="712"/>
      <c r="BQ38" s="712"/>
      <c r="BR38" s="712"/>
      <c r="BS38" s="712"/>
      <c r="BT38" s="712"/>
      <c r="BU38" s="713"/>
      <c r="BV38" s="678">
        <v>8142</v>
      </c>
      <c r="BW38" s="679"/>
      <c r="BX38" s="679"/>
      <c r="BY38" s="679"/>
      <c r="BZ38" s="679"/>
      <c r="CA38" s="679"/>
      <c r="CB38" s="722"/>
      <c r="CD38" s="711" t="s">
        <v>334</v>
      </c>
      <c r="CE38" s="712"/>
      <c r="CF38" s="712"/>
      <c r="CG38" s="712"/>
      <c r="CH38" s="712"/>
      <c r="CI38" s="712"/>
      <c r="CJ38" s="712"/>
      <c r="CK38" s="712"/>
      <c r="CL38" s="712"/>
      <c r="CM38" s="712"/>
      <c r="CN38" s="712"/>
      <c r="CO38" s="712"/>
      <c r="CP38" s="712"/>
      <c r="CQ38" s="713"/>
      <c r="CR38" s="678">
        <v>5898607</v>
      </c>
      <c r="CS38" s="679"/>
      <c r="CT38" s="679"/>
      <c r="CU38" s="679"/>
      <c r="CV38" s="679"/>
      <c r="CW38" s="679"/>
      <c r="CX38" s="679"/>
      <c r="CY38" s="680"/>
      <c r="CZ38" s="681">
        <v>17</v>
      </c>
      <c r="DA38" s="699"/>
      <c r="DB38" s="699"/>
      <c r="DC38" s="700"/>
      <c r="DD38" s="684">
        <v>5496096</v>
      </c>
      <c r="DE38" s="679"/>
      <c r="DF38" s="679"/>
      <c r="DG38" s="679"/>
      <c r="DH38" s="679"/>
      <c r="DI38" s="679"/>
      <c r="DJ38" s="679"/>
      <c r="DK38" s="680"/>
      <c r="DL38" s="684">
        <v>4889014</v>
      </c>
      <c r="DM38" s="679"/>
      <c r="DN38" s="679"/>
      <c r="DO38" s="679"/>
      <c r="DP38" s="679"/>
      <c r="DQ38" s="679"/>
      <c r="DR38" s="679"/>
      <c r="DS38" s="679"/>
      <c r="DT38" s="679"/>
      <c r="DU38" s="679"/>
      <c r="DV38" s="680"/>
      <c r="DW38" s="681">
        <v>22.2</v>
      </c>
      <c r="DX38" s="699"/>
      <c r="DY38" s="699"/>
      <c r="DZ38" s="699"/>
      <c r="EA38" s="699"/>
      <c r="EB38" s="699"/>
      <c r="EC38" s="714"/>
    </row>
    <row r="39" spans="2:133" ht="11.25" customHeight="1" x14ac:dyDescent="0.15">
      <c r="B39" s="675" t="s">
        <v>335</v>
      </c>
      <c r="C39" s="676"/>
      <c r="D39" s="676"/>
      <c r="E39" s="676"/>
      <c r="F39" s="676"/>
      <c r="G39" s="676"/>
      <c r="H39" s="676"/>
      <c r="I39" s="676"/>
      <c r="J39" s="676"/>
      <c r="K39" s="676"/>
      <c r="L39" s="676"/>
      <c r="M39" s="676"/>
      <c r="N39" s="676"/>
      <c r="O39" s="676"/>
      <c r="P39" s="676"/>
      <c r="Q39" s="677"/>
      <c r="R39" s="678">
        <v>3947800</v>
      </c>
      <c r="S39" s="679"/>
      <c r="T39" s="679"/>
      <c r="U39" s="679"/>
      <c r="V39" s="679"/>
      <c r="W39" s="679"/>
      <c r="X39" s="679"/>
      <c r="Y39" s="680"/>
      <c r="Z39" s="715">
        <v>10.9</v>
      </c>
      <c r="AA39" s="715"/>
      <c r="AB39" s="715"/>
      <c r="AC39" s="715"/>
      <c r="AD39" s="716" t="s">
        <v>128</v>
      </c>
      <c r="AE39" s="716"/>
      <c r="AF39" s="716"/>
      <c r="AG39" s="716"/>
      <c r="AH39" s="716"/>
      <c r="AI39" s="716"/>
      <c r="AJ39" s="716"/>
      <c r="AK39" s="716"/>
      <c r="AL39" s="681" t="s">
        <v>240</v>
      </c>
      <c r="AM39" s="682"/>
      <c r="AN39" s="682"/>
      <c r="AO39" s="717"/>
      <c r="AQ39" s="718" t="s">
        <v>336</v>
      </c>
      <c r="AR39" s="719"/>
      <c r="AS39" s="719"/>
      <c r="AT39" s="719"/>
      <c r="AU39" s="719"/>
      <c r="AV39" s="719"/>
      <c r="AW39" s="719"/>
      <c r="AX39" s="719"/>
      <c r="AY39" s="720"/>
      <c r="AZ39" s="678">
        <v>13247</v>
      </c>
      <c r="BA39" s="679"/>
      <c r="BB39" s="679"/>
      <c r="BC39" s="679"/>
      <c r="BD39" s="697"/>
      <c r="BE39" s="697"/>
      <c r="BF39" s="721"/>
      <c r="BG39" s="711" t="s">
        <v>337</v>
      </c>
      <c r="BH39" s="712"/>
      <c r="BI39" s="712"/>
      <c r="BJ39" s="712"/>
      <c r="BK39" s="712"/>
      <c r="BL39" s="712"/>
      <c r="BM39" s="712"/>
      <c r="BN39" s="712"/>
      <c r="BO39" s="712"/>
      <c r="BP39" s="712"/>
      <c r="BQ39" s="712"/>
      <c r="BR39" s="712"/>
      <c r="BS39" s="712"/>
      <c r="BT39" s="712"/>
      <c r="BU39" s="713"/>
      <c r="BV39" s="678">
        <v>12692</v>
      </c>
      <c r="BW39" s="679"/>
      <c r="BX39" s="679"/>
      <c r="BY39" s="679"/>
      <c r="BZ39" s="679"/>
      <c r="CA39" s="679"/>
      <c r="CB39" s="722"/>
      <c r="CD39" s="711" t="s">
        <v>338</v>
      </c>
      <c r="CE39" s="712"/>
      <c r="CF39" s="712"/>
      <c r="CG39" s="712"/>
      <c r="CH39" s="712"/>
      <c r="CI39" s="712"/>
      <c r="CJ39" s="712"/>
      <c r="CK39" s="712"/>
      <c r="CL39" s="712"/>
      <c r="CM39" s="712"/>
      <c r="CN39" s="712"/>
      <c r="CO39" s="712"/>
      <c r="CP39" s="712"/>
      <c r="CQ39" s="713"/>
      <c r="CR39" s="678">
        <v>1272862</v>
      </c>
      <c r="CS39" s="697"/>
      <c r="CT39" s="697"/>
      <c r="CU39" s="697"/>
      <c r="CV39" s="697"/>
      <c r="CW39" s="697"/>
      <c r="CX39" s="697"/>
      <c r="CY39" s="698"/>
      <c r="CZ39" s="681">
        <v>3.7</v>
      </c>
      <c r="DA39" s="699"/>
      <c r="DB39" s="699"/>
      <c r="DC39" s="700"/>
      <c r="DD39" s="684">
        <v>1068657</v>
      </c>
      <c r="DE39" s="697"/>
      <c r="DF39" s="697"/>
      <c r="DG39" s="697"/>
      <c r="DH39" s="697"/>
      <c r="DI39" s="697"/>
      <c r="DJ39" s="697"/>
      <c r="DK39" s="698"/>
      <c r="DL39" s="684" t="s">
        <v>128</v>
      </c>
      <c r="DM39" s="697"/>
      <c r="DN39" s="697"/>
      <c r="DO39" s="697"/>
      <c r="DP39" s="697"/>
      <c r="DQ39" s="697"/>
      <c r="DR39" s="697"/>
      <c r="DS39" s="697"/>
      <c r="DT39" s="697"/>
      <c r="DU39" s="697"/>
      <c r="DV39" s="698"/>
      <c r="DW39" s="681" t="s">
        <v>240</v>
      </c>
      <c r="DX39" s="699"/>
      <c r="DY39" s="699"/>
      <c r="DZ39" s="699"/>
      <c r="EA39" s="699"/>
      <c r="EB39" s="699"/>
      <c r="EC39" s="714"/>
    </row>
    <row r="40" spans="2:133" ht="11.25" customHeight="1" x14ac:dyDescent="0.15">
      <c r="B40" s="675" t="s">
        <v>339</v>
      </c>
      <c r="C40" s="676"/>
      <c r="D40" s="676"/>
      <c r="E40" s="676"/>
      <c r="F40" s="676"/>
      <c r="G40" s="676"/>
      <c r="H40" s="676"/>
      <c r="I40" s="676"/>
      <c r="J40" s="676"/>
      <c r="K40" s="676"/>
      <c r="L40" s="676"/>
      <c r="M40" s="676"/>
      <c r="N40" s="676"/>
      <c r="O40" s="676"/>
      <c r="P40" s="676"/>
      <c r="Q40" s="677"/>
      <c r="R40" s="678" t="s">
        <v>240</v>
      </c>
      <c r="S40" s="679"/>
      <c r="T40" s="679"/>
      <c r="U40" s="679"/>
      <c r="V40" s="679"/>
      <c r="W40" s="679"/>
      <c r="X40" s="679"/>
      <c r="Y40" s="680"/>
      <c r="Z40" s="715" t="s">
        <v>128</v>
      </c>
      <c r="AA40" s="715"/>
      <c r="AB40" s="715"/>
      <c r="AC40" s="715"/>
      <c r="AD40" s="716" t="s">
        <v>228</v>
      </c>
      <c r="AE40" s="716"/>
      <c r="AF40" s="716"/>
      <c r="AG40" s="716"/>
      <c r="AH40" s="716"/>
      <c r="AI40" s="716"/>
      <c r="AJ40" s="716"/>
      <c r="AK40" s="716"/>
      <c r="AL40" s="681" t="s">
        <v>128</v>
      </c>
      <c r="AM40" s="682"/>
      <c r="AN40" s="682"/>
      <c r="AO40" s="717"/>
      <c r="AQ40" s="718" t="s">
        <v>340</v>
      </c>
      <c r="AR40" s="719"/>
      <c r="AS40" s="719"/>
      <c r="AT40" s="719"/>
      <c r="AU40" s="719"/>
      <c r="AV40" s="719"/>
      <c r="AW40" s="719"/>
      <c r="AX40" s="719"/>
      <c r="AY40" s="720"/>
      <c r="AZ40" s="678" t="s">
        <v>128</v>
      </c>
      <c r="BA40" s="679"/>
      <c r="BB40" s="679"/>
      <c r="BC40" s="679"/>
      <c r="BD40" s="697"/>
      <c r="BE40" s="697"/>
      <c r="BF40" s="721"/>
      <c r="BG40" s="723" t="s">
        <v>341</v>
      </c>
      <c r="BH40" s="724"/>
      <c r="BI40" s="724"/>
      <c r="BJ40" s="724"/>
      <c r="BK40" s="724"/>
      <c r="BL40" s="236"/>
      <c r="BM40" s="712" t="s">
        <v>342</v>
      </c>
      <c r="BN40" s="712"/>
      <c r="BO40" s="712"/>
      <c r="BP40" s="712"/>
      <c r="BQ40" s="712"/>
      <c r="BR40" s="712"/>
      <c r="BS40" s="712"/>
      <c r="BT40" s="712"/>
      <c r="BU40" s="713"/>
      <c r="BV40" s="678">
        <v>82</v>
      </c>
      <c r="BW40" s="679"/>
      <c r="BX40" s="679"/>
      <c r="BY40" s="679"/>
      <c r="BZ40" s="679"/>
      <c r="CA40" s="679"/>
      <c r="CB40" s="722"/>
      <c r="CD40" s="711" t="s">
        <v>343</v>
      </c>
      <c r="CE40" s="712"/>
      <c r="CF40" s="712"/>
      <c r="CG40" s="712"/>
      <c r="CH40" s="712"/>
      <c r="CI40" s="712"/>
      <c r="CJ40" s="712"/>
      <c r="CK40" s="712"/>
      <c r="CL40" s="712"/>
      <c r="CM40" s="712"/>
      <c r="CN40" s="712"/>
      <c r="CO40" s="712"/>
      <c r="CP40" s="712"/>
      <c r="CQ40" s="713"/>
      <c r="CR40" s="678">
        <v>794615</v>
      </c>
      <c r="CS40" s="679"/>
      <c r="CT40" s="679"/>
      <c r="CU40" s="679"/>
      <c r="CV40" s="679"/>
      <c r="CW40" s="679"/>
      <c r="CX40" s="679"/>
      <c r="CY40" s="680"/>
      <c r="CZ40" s="681">
        <v>2.2999999999999998</v>
      </c>
      <c r="DA40" s="699"/>
      <c r="DB40" s="699"/>
      <c r="DC40" s="700"/>
      <c r="DD40" s="684">
        <v>80785</v>
      </c>
      <c r="DE40" s="679"/>
      <c r="DF40" s="679"/>
      <c r="DG40" s="679"/>
      <c r="DH40" s="679"/>
      <c r="DI40" s="679"/>
      <c r="DJ40" s="679"/>
      <c r="DK40" s="680"/>
      <c r="DL40" s="684">
        <v>80785</v>
      </c>
      <c r="DM40" s="679"/>
      <c r="DN40" s="679"/>
      <c r="DO40" s="679"/>
      <c r="DP40" s="679"/>
      <c r="DQ40" s="679"/>
      <c r="DR40" s="679"/>
      <c r="DS40" s="679"/>
      <c r="DT40" s="679"/>
      <c r="DU40" s="679"/>
      <c r="DV40" s="680"/>
      <c r="DW40" s="681">
        <v>0.4</v>
      </c>
      <c r="DX40" s="699"/>
      <c r="DY40" s="699"/>
      <c r="DZ40" s="699"/>
      <c r="EA40" s="699"/>
      <c r="EB40" s="699"/>
      <c r="EC40" s="714"/>
    </row>
    <row r="41" spans="2:133" ht="11.25" customHeight="1" x14ac:dyDescent="0.15">
      <c r="B41" s="675" t="s">
        <v>344</v>
      </c>
      <c r="C41" s="676"/>
      <c r="D41" s="676"/>
      <c r="E41" s="676"/>
      <c r="F41" s="676"/>
      <c r="G41" s="676"/>
      <c r="H41" s="676"/>
      <c r="I41" s="676"/>
      <c r="J41" s="676"/>
      <c r="K41" s="676"/>
      <c r="L41" s="676"/>
      <c r="M41" s="676"/>
      <c r="N41" s="676"/>
      <c r="O41" s="676"/>
      <c r="P41" s="676"/>
      <c r="Q41" s="677"/>
      <c r="R41" s="678">
        <v>781600</v>
      </c>
      <c r="S41" s="679"/>
      <c r="T41" s="679"/>
      <c r="U41" s="679"/>
      <c r="V41" s="679"/>
      <c r="W41" s="679"/>
      <c r="X41" s="679"/>
      <c r="Y41" s="680"/>
      <c r="Z41" s="715">
        <v>2.2000000000000002</v>
      </c>
      <c r="AA41" s="715"/>
      <c r="AB41" s="715"/>
      <c r="AC41" s="715"/>
      <c r="AD41" s="716" t="s">
        <v>228</v>
      </c>
      <c r="AE41" s="716"/>
      <c r="AF41" s="716"/>
      <c r="AG41" s="716"/>
      <c r="AH41" s="716"/>
      <c r="AI41" s="716"/>
      <c r="AJ41" s="716"/>
      <c r="AK41" s="716"/>
      <c r="AL41" s="681" t="s">
        <v>128</v>
      </c>
      <c r="AM41" s="682"/>
      <c r="AN41" s="682"/>
      <c r="AO41" s="717"/>
      <c r="AQ41" s="718" t="s">
        <v>345</v>
      </c>
      <c r="AR41" s="719"/>
      <c r="AS41" s="719"/>
      <c r="AT41" s="719"/>
      <c r="AU41" s="719"/>
      <c r="AV41" s="719"/>
      <c r="AW41" s="719"/>
      <c r="AX41" s="719"/>
      <c r="AY41" s="720"/>
      <c r="AZ41" s="678">
        <v>412223</v>
      </c>
      <c r="BA41" s="679"/>
      <c r="BB41" s="679"/>
      <c r="BC41" s="679"/>
      <c r="BD41" s="697"/>
      <c r="BE41" s="697"/>
      <c r="BF41" s="721"/>
      <c r="BG41" s="723"/>
      <c r="BH41" s="724"/>
      <c r="BI41" s="724"/>
      <c r="BJ41" s="724"/>
      <c r="BK41" s="724"/>
      <c r="BL41" s="236"/>
      <c r="BM41" s="712" t="s">
        <v>346</v>
      </c>
      <c r="BN41" s="712"/>
      <c r="BO41" s="712"/>
      <c r="BP41" s="712"/>
      <c r="BQ41" s="712"/>
      <c r="BR41" s="712"/>
      <c r="BS41" s="712"/>
      <c r="BT41" s="712"/>
      <c r="BU41" s="713"/>
      <c r="BV41" s="678" t="s">
        <v>228</v>
      </c>
      <c r="BW41" s="679"/>
      <c r="BX41" s="679"/>
      <c r="BY41" s="679"/>
      <c r="BZ41" s="679"/>
      <c r="CA41" s="679"/>
      <c r="CB41" s="722"/>
      <c r="CD41" s="711" t="s">
        <v>347</v>
      </c>
      <c r="CE41" s="712"/>
      <c r="CF41" s="712"/>
      <c r="CG41" s="712"/>
      <c r="CH41" s="712"/>
      <c r="CI41" s="712"/>
      <c r="CJ41" s="712"/>
      <c r="CK41" s="712"/>
      <c r="CL41" s="712"/>
      <c r="CM41" s="712"/>
      <c r="CN41" s="712"/>
      <c r="CO41" s="712"/>
      <c r="CP41" s="712"/>
      <c r="CQ41" s="713"/>
      <c r="CR41" s="678" t="s">
        <v>228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348</v>
      </c>
      <c r="C42" s="660"/>
      <c r="D42" s="660"/>
      <c r="E42" s="660"/>
      <c r="F42" s="660"/>
      <c r="G42" s="660"/>
      <c r="H42" s="660"/>
      <c r="I42" s="660"/>
      <c r="J42" s="660"/>
      <c r="K42" s="660"/>
      <c r="L42" s="660"/>
      <c r="M42" s="660"/>
      <c r="N42" s="660"/>
      <c r="O42" s="660"/>
      <c r="P42" s="660"/>
      <c r="Q42" s="661"/>
      <c r="R42" s="662">
        <v>36088689</v>
      </c>
      <c r="S42" s="701"/>
      <c r="T42" s="701"/>
      <c r="U42" s="701"/>
      <c r="V42" s="701"/>
      <c r="W42" s="701"/>
      <c r="X42" s="701"/>
      <c r="Y42" s="703"/>
      <c r="Z42" s="704">
        <v>100</v>
      </c>
      <c r="AA42" s="704"/>
      <c r="AB42" s="704"/>
      <c r="AC42" s="704"/>
      <c r="AD42" s="705">
        <v>21222247</v>
      </c>
      <c r="AE42" s="705"/>
      <c r="AF42" s="705"/>
      <c r="AG42" s="705"/>
      <c r="AH42" s="705"/>
      <c r="AI42" s="705"/>
      <c r="AJ42" s="705"/>
      <c r="AK42" s="705"/>
      <c r="AL42" s="665">
        <v>100</v>
      </c>
      <c r="AM42" s="706"/>
      <c r="AN42" s="706"/>
      <c r="AO42" s="707"/>
      <c r="AQ42" s="708" t="s">
        <v>349</v>
      </c>
      <c r="AR42" s="709"/>
      <c r="AS42" s="709"/>
      <c r="AT42" s="709"/>
      <c r="AU42" s="709"/>
      <c r="AV42" s="709"/>
      <c r="AW42" s="709"/>
      <c r="AX42" s="709"/>
      <c r="AY42" s="710"/>
      <c r="AZ42" s="662">
        <v>2139510</v>
      </c>
      <c r="BA42" s="701"/>
      <c r="BB42" s="701"/>
      <c r="BC42" s="701"/>
      <c r="BD42" s="663"/>
      <c r="BE42" s="663"/>
      <c r="BF42" s="727"/>
      <c r="BG42" s="725"/>
      <c r="BH42" s="726"/>
      <c r="BI42" s="726"/>
      <c r="BJ42" s="726"/>
      <c r="BK42" s="726"/>
      <c r="BL42" s="237"/>
      <c r="BM42" s="728" t="s">
        <v>350</v>
      </c>
      <c r="BN42" s="728"/>
      <c r="BO42" s="728"/>
      <c r="BP42" s="728"/>
      <c r="BQ42" s="728"/>
      <c r="BR42" s="728"/>
      <c r="BS42" s="728"/>
      <c r="BT42" s="728"/>
      <c r="BU42" s="729"/>
      <c r="BV42" s="662">
        <v>341</v>
      </c>
      <c r="BW42" s="701"/>
      <c r="BX42" s="701"/>
      <c r="BY42" s="701"/>
      <c r="BZ42" s="701"/>
      <c r="CA42" s="701"/>
      <c r="CB42" s="702"/>
      <c r="CD42" s="675" t="s">
        <v>351</v>
      </c>
      <c r="CE42" s="676"/>
      <c r="CF42" s="676"/>
      <c r="CG42" s="676"/>
      <c r="CH42" s="676"/>
      <c r="CI42" s="676"/>
      <c r="CJ42" s="676"/>
      <c r="CK42" s="676"/>
      <c r="CL42" s="676"/>
      <c r="CM42" s="676"/>
      <c r="CN42" s="676"/>
      <c r="CO42" s="676"/>
      <c r="CP42" s="676"/>
      <c r="CQ42" s="677"/>
      <c r="CR42" s="678">
        <v>4653144</v>
      </c>
      <c r="CS42" s="679"/>
      <c r="CT42" s="679"/>
      <c r="CU42" s="679"/>
      <c r="CV42" s="679"/>
      <c r="CW42" s="679"/>
      <c r="CX42" s="679"/>
      <c r="CY42" s="680"/>
      <c r="CZ42" s="681">
        <v>13.4</v>
      </c>
      <c r="DA42" s="682"/>
      <c r="DB42" s="682"/>
      <c r="DC42" s="683"/>
      <c r="DD42" s="684">
        <v>775344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352</v>
      </c>
      <c r="CE43" s="676"/>
      <c r="CF43" s="676"/>
      <c r="CG43" s="676"/>
      <c r="CH43" s="676"/>
      <c r="CI43" s="676"/>
      <c r="CJ43" s="676"/>
      <c r="CK43" s="676"/>
      <c r="CL43" s="676"/>
      <c r="CM43" s="676"/>
      <c r="CN43" s="676"/>
      <c r="CO43" s="676"/>
      <c r="CP43" s="676"/>
      <c r="CQ43" s="677"/>
      <c r="CR43" s="678">
        <v>108687</v>
      </c>
      <c r="CS43" s="697"/>
      <c r="CT43" s="697"/>
      <c r="CU43" s="697"/>
      <c r="CV43" s="697"/>
      <c r="CW43" s="697"/>
      <c r="CX43" s="697"/>
      <c r="CY43" s="698"/>
      <c r="CZ43" s="681">
        <v>0.3</v>
      </c>
      <c r="DA43" s="699"/>
      <c r="DB43" s="699"/>
      <c r="DC43" s="700"/>
      <c r="DD43" s="684">
        <v>108687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300</v>
      </c>
      <c r="CE44" s="692"/>
      <c r="CF44" s="675" t="s">
        <v>353</v>
      </c>
      <c r="CG44" s="676"/>
      <c r="CH44" s="676"/>
      <c r="CI44" s="676"/>
      <c r="CJ44" s="676"/>
      <c r="CK44" s="676"/>
      <c r="CL44" s="676"/>
      <c r="CM44" s="676"/>
      <c r="CN44" s="676"/>
      <c r="CO44" s="676"/>
      <c r="CP44" s="676"/>
      <c r="CQ44" s="677"/>
      <c r="CR44" s="678">
        <v>4531311</v>
      </c>
      <c r="CS44" s="679"/>
      <c r="CT44" s="679"/>
      <c r="CU44" s="679"/>
      <c r="CV44" s="679"/>
      <c r="CW44" s="679"/>
      <c r="CX44" s="679"/>
      <c r="CY44" s="680"/>
      <c r="CZ44" s="681">
        <v>13.1</v>
      </c>
      <c r="DA44" s="682"/>
      <c r="DB44" s="682"/>
      <c r="DC44" s="683"/>
      <c r="DD44" s="684">
        <v>740054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354</v>
      </c>
      <c r="CG45" s="676"/>
      <c r="CH45" s="676"/>
      <c r="CI45" s="676"/>
      <c r="CJ45" s="676"/>
      <c r="CK45" s="676"/>
      <c r="CL45" s="676"/>
      <c r="CM45" s="676"/>
      <c r="CN45" s="676"/>
      <c r="CO45" s="676"/>
      <c r="CP45" s="676"/>
      <c r="CQ45" s="677"/>
      <c r="CR45" s="678">
        <v>1369336</v>
      </c>
      <c r="CS45" s="697"/>
      <c r="CT45" s="697"/>
      <c r="CU45" s="697"/>
      <c r="CV45" s="697"/>
      <c r="CW45" s="697"/>
      <c r="CX45" s="697"/>
      <c r="CY45" s="698"/>
      <c r="CZ45" s="681">
        <v>4</v>
      </c>
      <c r="DA45" s="699"/>
      <c r="DB45" s="699"/>
      <c r="DC45" s="700"/>
      <c r="DD45" s="684">
        <v>73311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356</v>
      </c>
      <c r="CG46" s="676"/>
      <c r="CH46" s="676"/>
      <c r="CI46" s="676"/>
      <c r="CJ46" s="676"/>
      <c r="CK46" s="676"/>
      <c r="CL46" s="676"/>
      <c r="CM46" s="676"/>
      <c r="CN46" s="676"/>
      <c r="CO46" s="676"/>
      <c r="CP46" s="676"/>
      <c r="CQ46" s="677"/>
      <c r="CR46" s="678">
        <v>2987817</v>
      </c>
      <c r="CS46" s="679"/>
      <c r="CT46" s="679"/>
      <c r="CU46" s="679"/>
      <c r="CV46" s="679"/>
      <c r="CW46" s="679"/>
      <c r="CX46" s="679"/>
      <c r="CY46" s="680"/>
      <c r="CZ46" s="681">
        <v>8.6</v>
      </c>
      <c r="DA46" s="682"/>
      <c r="DB46" s="682"/>
      <c r="DC46" s="683"/>
      <c r="DD46" s="684">
        <v>619326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358</v>
      </c>
      <c r="CG47" s="676"/>
      <c r="CH47" s="676"/>
      <c r="CI47" s="676"/>
      <c r="CJ47" s="676"/>
      <c r="CK47" s="676"/>
      <c r="CL47" s="676"/>
      <c r="CM47" s="676"/>
      <c r="CN47" s="676"/>
      <c r="CO47" s="676"/>
      <c r="CP47" s="676"/>
      <c r="CQ47" s="677"/>
      <c r="CR47" s="678">
        <v>121833</v>
      </c>
      <c r="CS47" s="697"/>
      <c r="CT47" s="697"/>
      <c r="CU47" s="697"/>
      <c r="CV47" s="697"/>
      <c r="CW47" s="697"/>
      <c r="CX47" s="697"/>
      <c r="CY47" s="698"/>
      <c r="CZ47" s="681">
        <v>0.4</v>
      </c>
      <c r="DA47" s="699"/>
      <c r="DB47" s="699"/>
      <c r="DC47" s="700"/>
      <c r="DD47" s="684">
        <v>35290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359</v>
      </c>
      <c r="CD48" s="695"/>
      <c r="CE48" s="696"/>
      <c r="CF48" s="675" t="s">
        <v>360</v>
      </c>
      <c r="CG48" s="676"/>
      <c r="CH48" s="676"/>
      <c r="CI48" s="676"/>
      <c r="CJ48" s="676"/>
      <c r="CK48" s="676"/>
      <c r="CL48" s="676"/>
      <c r="CM48" s="676"/>
      <c r="CN48" s="676"/>
      <c r="CO48" s="676"/>
      <c r="CP48" s="676"/>
      <c r="CQ48" s="677"/>
      <c r="CR48" s="678" t="s">
        <v>128</v>
      </c>
      <c r="CS48" s="679"/>
      <c r="CT48" s="679"/>
      <c r="CU48" s="679"/>
      <c r="CV48" s="679"/>
      <c r="CW48" s="679"/>
      <c r="CX48" s="679"/>
      <c r="CY48" s="680"/>
      <c r="CZ48" s="681" t="s">
        <v>228</v>
      </c>
      <c r="DA48" s="682"/>
      <c r="DB48" s="682"/>
      <c r="DC48" s="683"/>
      <c r="DD48" s="684" t="s">
        <v>228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361</v>
      </c>
      <c r="CE49" s="660"/>
      <c r="CF49" s="660"/>
      <c r="CG49" s="660"/>
      <c r="CH49" s="660"/>
      <c r="CI49" s="660"/>
      <c r="CJ49" s="660"/>
      <c r="CK49" s="660"/>
      <c r="CL49" s="660"/>
      <c r="CM49" s="660"/>
      <c r="CN49" s="660"/>
      <c r="CO49" s="660"/>
      <c r="CP49" s="660"/>
      <c r="CQ49" s="661"/>
      <c r="CR49" s="662">
        <v>34601402</v>
      </c>
      <c r="CS49" s="663"/>
      <c r="CT49" s="663"/>
      <c r="CU49" s="663"/>
      <c r="CV49" s="663"/>
      <c r="CW49" s="663"/>
      <c r="CX49" s="663"/>
      <c r="CY49" s="664"/>
      <c r="CZ49" s="665">
        <v>100</v>
      </c>
      <c r="DA49" s="666"/>
      <c r="DB49" s="666"/>
      <c r="DC49" s="667"/>
      <c r="DD49" s="668">
        <v>23816838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L0WYABSotwfp7jD50EqnSeWrnCyFiGXrkgmxmbV/koiFwu1v2xfj66g9YFvGueuhrnbo5GYj+RxyBAvp8YjHTg==" saltValue="smY92ixaYLnmigkZtCiP9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363</v>
      </c>
      <c r="DK2" s="1204"/>
      <c r="DL2" s="1204"/>
      <c r="DM2" s="1204"/>
      <c r="DN2" s="1204"/>
      <c r="DO2" s="1205"/>
      <c r="DP2" s="250"/>
      <c r="DQ2" s="1203" t="s">
        <v>364</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365</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367</v>
      </c>
      <c r="B5" s="1089"/>
      <c r="C5" s="1089"/>
      <c r="D5" s="1089"/>
      <c r="E5" s="1089"/>
      <c r="F5" s="1089"/>
      <c r="G5" s="1089"/>
      <c r="H5" s="1089"/>
      <c r="I5" s="1089"/>
      <c r="J5" s="1089"/>
      <c r="K5" s="1089"/>
      <c r="L5" s="1089"/>
      <c r="M5" s="1089"/>
      <c r="N5" s="1089"/>
      <c r="O5" s="1089"/>
      <c r="P5" s="1090"/>
      <c r="Q5" s="1094" t="s">
        <v>368</v>
      </c>
      <c r="R5" s="1095"/>
      <c r="S5" s="1095"/>
      <c r="T5" s="1095"/>
      <c r="U5" s="1096"/>
      <c r="V5" s="1094" t="s">
        <v>369</v>
      </c>
      <c r="W5" s="1095"/>
      <c r="X5" s="1095"/>
      <c r="Y5" s="1095"/>
      <c r="Z5" s="1096"/>
      <c r="AA5" s="1094" t="s">
        <v>370</v>
      </c>
      <c r="AB5" s="1095"/>
      <c r="AC5" s="1095"/>
      <c r="AD5" s="1095"/>
      <c r="AE5" s="1095"/>
      <c r="AF5" s="1206" t="s">
        <v>371</v>
      </c>
      <c r="AG5" s="1095"/>
      <c r="AH5" s="1095"/>
      <c r="AI5" s="1095"/>
      <c r="AJ5" s="1110"/>
      <c r="AK5" s="1095" t="s">
        <v>372</v>
      </c>
      <c r="AL5" s="1095"/>
      <c r="AM5" s="1095"/>
      <c r="AN5" s="1095"/>
      <c r="AO5" s="1096"/>
      <c r="AP5" s="1094" t="s">
        <v>373</v>
      </c>
      <c r="AQ5" s="1095"/>
      <c r="AR5" s="1095"/>
      <c r="AS5" s="1095"/>
      <c r="AT5" s="1096"/>
      <c r="AU5" s="1094" t="s">
        <v>374</v>
      </c>
      <c r="AV5" s="1095"/>
      <c r="AW5" s="1095"/>
      <c r="AX5" s="1095"/>
      <c r="AY5" s="1110"/>
      <c r="AZ5" s="257"/>
      <c r="BA5" s="257"/>
      <c r="BB5" s="257"/>
      <c r="BC5" s="257"/>
      <c r="BD5" s="257"/>
      <c r="BE5" s="258"/>
      <c r="BF5" s="258"/>
      <c r="BG5" s="258"/>
      <c r="BH5" s="258"/>
      <c r="BI5" s="258"/>
      <c r="BJ5" s="258"/>
      <c r="BK5" s="258"/>
      <c r="BL5" s="258"/>
      <c r="BM5" s="258"/>
      <c r="BN5" s="258"/>
      <c r="BO5" s="258"/>
      <c r="BP5" s="258"/>
      <c r="BQ5" s="1088" t="s">
        <v>375</v>
      </c>
      <c r="BR5" s="1089"/>
      <c r="BS5" s="1089"/>
      <c r="BT5" s="1089"/>
      <c r="BU5" s="1089"/>
      <c r="BV5" s="1089"/>
      <c r="BW5" s="1089"/>
      <c r="BX5" s="1089"/>
      <c r="BY5" s="1089"/>
      <c r="BZ5" s="1089"/>
      <c r="CA5" s="1089"/>
      <c r="CB5" s="1089"/>
      <c r="CC5" s="1089"/>
      <c r="CD5" s="1089"/>
      <c r="CE5" s="1089"/>
      <c r="CF5" s="1089"/>
      <c r="CG5" s="1090"/>
      <c r="CH5" s="1094" t="s">
        <v>376</v>
      </c>
      <c r="CI5" s="1095"/>
      <c r="CJ5" s="1095"/>
      <c r="CK5" s="1095"/>
      <c r="CL5" s="1096"/>
      <c r="CM5" s="1094" t="s">
        <v>377</v>
      </c>
      <c r="CN5" s="1095"/>
      <c r="CO5" s="1095"/>
      <c r="CP5" s="1095"/>
      <c r="CQ5" s="1096"/>
      <c r="CR5" s="1094" t="s">
        <v>378</v>
      </c>
      <c r="CS5" s="1095"/>
      <c r="CT5" s="1095"/>
      <c r="CU5" s="1095"/>
      <c r="CV5" s="1096"/>
      <c r="CW5" s="1094" t="s">
        <v>379</v>
      </c>
      <c r="CX5" s="1095"/>
      <c r="CY5" s="1095"/>
      <c r="CZ5" s="1095"/>
      <c r="DA5" s="1096"/>
      <c r="DB5" s="1094" t="s">
        <v>380</v>
      </c>
      <c r="DC5" s="1095"/>
      <c r="DD5" s="1095"/>
      <c r="DE5" s="1095"/>
      <c r="DF5" s="1096"/>
      <c r="DG5" s="1191" t="s">
        <v>381</v>
      </c>
      <c r="DH5" s="1192"/>
      <c r="DI5" s="1192"/>
      <c r="DJ5" s="1192"/>
      <c r="DK5" s="1193"/>
      <c r="DL5" s="1191" t="s">
        <v>382</v>
      </c>
      <c r="DM5" s="1192"/>
      <c r="DN5" s="1192"/>
      <c r="DO5" s="1192"/>
      <c r="DP5" s="1193"/>
      <c r="DQ5" s="1094" t="s">
        <v>383</v>
      </c>
      <c r="DR5" s="1095"/>
      <c r="DS5" s="1095"/>
      <c r="DT5" s="1095"/>
      <c r="DU5" s="1096"/>
      <c r="DV5" s="1094" t="s">
        <v>374</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384</v>
      </c>
      <c r="C7" s="1144"/>
      <c r="D7" s="1144"/>
      <c r="E7" s="1144"/>
      <c r="F7" s="1144"/>
      <c r="G7" s="1144"/>
      <c r="H7" s="1144"/>
      <c r="I7" s="1144"/>
      <c r="J7" s="1144"/>
      <c r="K7" s="1144"/>
      <c r="L7" s="1144"/>
      <c r="M7" s="1144"/>
      <c r="N7" s="1144"/>
      <c r="O7" s="1144"/>
      <c r="P7" s="1145"/>
      <c r="Q7" s="1197">
        <v>35953</v>
      </c>
      <c r="R7" s="1198"/>
      <c r="S7" s="1198"/>
      <c r="T7" s="1198"/>
      <c r="U7" s="1198"/>
      <c r="V7" s="1198">
        <v>34476</v>
      </c>
      <c r="W7" s="1198"/>
      <c r="X7" s="1198"/>
      <c r="Y7" s="1198"/>
      <c r="Z7" s="1198"/>
      <c r="AA7" s="1198">
        <v>1477</v>
      </c>
      <c r="AB7" s="1198"/>
      <c r="AC7" s="1198"/>
      <c r="AD7" s="1198"/>
      <c r="AE7" s="1199"/>
      <c r="AF7" s="1200">
        <v>1450</v>
      </c>
      <c r="AG7" s="1201"/>
      <c r="AH7" s="1201"/>
      <c r="AI7" s="1201"/>
      <c r="AJ7" s="1202"/>
      <c r="AK7" s="1184">
        <v>21</v>
      </c>
      <c r="AL7" s="1185"/>
      <c r="AM7" s="1185"/>
      <c r="AN7" s="1185"/>
      <c r="AO7" s="1185"/>
      <c r="AP7" s="1185">
        <v>34227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597</v>
      </c>
      <c r="BT7" s="1189"/>
      <c r="BU7" s="1189"/>
      <c r="BV7" s="1189"/>
      <c r="BW7" s="1189"/>
      <c r="BX7" s="1189"/>
      <c r="BY7" s="1189"/>
      <c r="BZ7" s="1189"/>
      <c r="CA7" s="1189"/>
      <c r="CB7" s="1189"/>
      <c r="CC7" s="1189"/>
      <c r="CD7" s="1189"/>
      <c r="CE7" s="1189"/>
      <c r="CF7" s="1189"/>
      <c r="CG7" s="1190"/>
      <c r="CH7" s="1181">
        <v>2</v>
      </c>
      <c r="CI7" s="1182"/>
      <c r="CJ7" s="1182"/>
      <c r="CK7" s="1182"/>
      <c r="CL7" s="1183"/>
      <c r="CM7" s="1181">
        <v>131</v>
      </c>
      <c r="CN7" s="1182"/>
      <c r="CO7" s="1182"/>
      <c r="CP7" s="1182"/>
      <c r="CQ7" s="1183"/>
      <c r="CR7" s="1181">
        <v>100</v>
      </c>
      <c r="CS7" s="1182"/>
      <c r="CT7" s="1182"/>
      <c r="CU7" s="1182"/>
      <c r="CV7" s="1183"/>
      <c r="CW7" s="1181">
        <v>8</v>
      </c>
      <c r="CX7" s="1182"/>
      <c r="CY7" s="1182"/>
      <c r="CZ7" s="1182"/>
      <c r="DA7" s="1183"/>
      <c r="DB7" s="1181" t="s">
        <v>586</v>
      </c>
      <c r="DC7" s="1182"/>
      <c r="DD7" s="1182"/>
      <c r="DE7" s="1182"/>
      <c r="DF7" s="1183"/>
      <c r="DG7" s="1181" t="s">
        <v>586</v>
      </c>
      <c r="DH7" s="1182"/>
      <c r="DI7" s="1182"/>
      <c r="DJ7" s="1182"/>
      <c r="DK7" s="1183"/>
      <c r="DL7" s="1181" t="s">
        <v>586</v>
      </c>
      <c r="DM7" s="1182"/>
      <c r="DN7" s="1182"/>
      <c r="DO7" s="1182"/>
      <c r="DP7" s="1183"/>
      <c r="DQ7" s="1181" t="s">
        <v>586</v>
      </c>
      <c r="DR7" s="1182"/>
      <c r="DS7" s="1182"/>
      <c r="DT7" s="1182"/>
      <c r="DU7" s="1183"/>
      <c r="DV7" s="1208"/>
      <c r="DW7" s="1209"/>
      <c r="DX7" s="1209"/>
      <c r="DY7" s="1209"/>
      <c r="DZ7" s="1210"/>
      <c r="EA7" s="255"/>
    </row>
    <row r="8" spans="1:131" s="256" customFormat="1" ht="26.25" customHeight="1" x14ac:dyDescent="0.15">
      <c r="A8" s="262">
        <v>2</v>
      </c>
      <c r="B8" s="1130" t="s">
        <v>385</v>
      </c>
      <c r="C8" s="1131"/>
      <c r="D8" s="1131"/>
      <c r="E8" s="1131"/>
      <c r="F8" s="1131"/>
      <c r="G8" s="1131"/>
      <c r="H8" s="1131"/>
      <c r="I8" s="1131"/>
      <c r="J8" s="1131"/>
      <c r="K8" s="1131"/>
      <c r="L8" s="1131"/>
      <c r="M8" s="1131"/>
      <c r="N8" s="1131"/>
      <c r="O8" s="1131"/>
      <c r="P8" s="1132"/>
      <c r="Q8" s="1136">
        <v>40</v>
      </c>
      <c r="R8" s="1137"/>
      <c r="S8" s="1137"/>
      <c r="T8" s="1137"/>
      <c r="U8" s="1137"/>
      <c r="V8" s="1137">
        <v>40</v>
      </c>
      <c r="W8" s="1137"/>
      <c r="X8" s="1137"/>
      <c r="Y8" s="1137"/>
      <c r="Z8" s="1137"/>
      <c r="AA8" s="1137" t="s">
        <v>585</v>
      </c>
      <c r="AB8" s="1137"/>
      <c r="AC8" s="1137"/>
      <c r="AD8" s="1137"/>
      <c r="AE8" s="1138"/>
      <c r="AF8" s="1112" t="s">
        <v>609</v>
      </c>
      <c r="AG8" s="1113"/>
      <c r="AH8" s="1113"/>
      <c r="AI8" s="1113"/>
      <c r="AJ8" s="1114"/>
      <c r="AK8" s="1179" t="s">
        <v>586</v>
      </c>
      <c r="AL8" s="1180"/>
      <c r="AM8" s="1180"/>
      <c r="AN8" s="1180"/>
      <c r="AO8" s="1180"/>
      <c r="AP8" s="1180" t="s">
        <v>586</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598</v>
      </c>
      <c r="BT8" s="1108"/>
      <c r="BU8" s="1108"/>
      <c r="BV8" s="1108"/>
      <c r="BW8" s="1108"/>
      <c r="BX8" s="1108"/>
      <c r="BY8" s="1108"/>
      <c r="BZ8" s="1108"/>
      <c r="CA8" s="1108"/>
      <c r="CB8" s="1108"/>
      <c r="CC8" s="1108"/>
      <c r="CD8" s="1108"/>
      <c r="CE8" s="1108"/>
      <c r="CF8" s="1108"/>
      <c r="CG8" s="1109"/>
      <c r="CH8" s="1082">
        <v>4</v>
      </c>
      <c r="CI8" s="1083"/>
      <c r="CJ8" s="1083"/>
      <c r="CK8" s="1083"/>
      <c r="CL8" s="1084"/>
      <c r="CM8" s="1082">
        <v>84</v>
      </c>
      <c r="CN8" s="1083"/>
      <c r="CO8" s="1083"/>
      <c r="CP8" s="1083"/>
      <c r="CQ8" s="1084"/>
      <c r="CR8" s="1082">
        <v>28</v>
      </c>
      <c r="CS8" s="1083"/>
      <c r="CT8" s="1083"/>
      <c r="CU8" s="1083"/>
      <c r="CV8" s="1084"/>
      <c r="CW8" s="1082">
        <v>2</v>
      </c>
      <c r="CX8" s="1083"/>
      <c r="CY8" s="1083"/>
      <c r="CZ8" s="1083"/>
      <c r="DA8" s="1084"/>
      <c r="DB8" s="1082" t="s">
        <v>586</v>
      </c>
      <c r="DC8" s="1083"/>
      <c r="DD8" s="1083"/>
      <c r="DE8" s="1083"/>
      <c r="DF8" s="1084"/>
      <c r="DG8" s="1082" t="s">
        <v>586</v>
      </c>
      <c r="DH8" s="1083"/>
      <c r="DI8" s="1083"/>
      <c r="DJ8" s="1083"/>
      <c r="DK8" s="1084"/>
      <c r="DL8" s="1082" t="s">
        <v>599</v>
      </c>
      <c r="DM8" s="1083"/>
      <c r="DN8" s="1083"/>
      <c r="DO8" s="1083"/>
      <c r="DP8" s="1084"/>
      <c r="DQ8" s="1082" t="s">
        <v>586</v>
      </c>
      <c r="DR8" s="1083"/>
      <c r="DS8" s="1083"/>
      <c r="DT8" s="1083"/>
      <c r="DU8" s="1084"/>
      <c r="DV8" s="1085"/>
      <c r="DW8" s="1086"/>
      <c r="DX8" s="1086"/>
      <c r="DY8" s="1086"/>
      <c r="DZ8" s="1087"/>
      <c r="EA8" s="255"/>
    </row>
    <row r="9" spans="1:131" s="256" customFormat="1" ht="26.25" customHeight="1" x14ac:dyDescent="0.15">
      <c r="A9" s="262">
        <v>3</v>
      </c>
      <c r="B9" s="1130" t="s">
        <v>386</v>
      </c>
      <c r="C9" s="1131"/>
      <c r="D9" s="1131"/>
      <c r="E9" s="1131"/>
      <c r="F9" s="1131"/>
      <c r="G9" s="1131"/>
      <c r="H9" s="1131"/>
      <c r="I9" s="1131"/>
      <c r="J9" s="1131"/>
      <c r="K9" s="1131"/>
      <c r="L9" s="1131"/>
      <c r="M9" s="1131"/>
      <c r="N9" s="1131"/>
      <c r="O9" s="1131"/>
      <c r="P9" s="1132"/>
      <c r="Q9" s="1136">
        <v>521</v>
      </c>
      <c r="R9" s="1137"/>
      <c r="S9" s="1137"/>
      <c r="T9" s="1137"/>
      <c r="U9" s="1137"/>
      <c r="V9" s="1137">
        <v>511</v>
      </c>
      <c r="W9" s="1137"/>
      <c r="X9" s="1137"/>
      <c r="Y9" s="1137"/>
      <c r="Z9" s="1137"/>
      <c r="AA9" s="1137">
        <v>9</v>
      </c>
      <c r="AB9" s="1137"/>
      <c r="AC9" s="1137"/>
      <c r="AD9" s="1137"/>
      <c r="AE9" s="1138"/>
      <c r="AF9" s="1112">
        <v>9</v>
      </c>
      <c r="AG9" s="1113"/>
      <c r="AH9" s="1113"/>
      <c r="AI9" s="1113"/>
      <c r="AJ9" s="1114"/>
      <c r="AK9" s="1179" t="s">
        <v>586</v>
      </c>
      <c r="AL9" s="1180"/>
      <c r="AM9" s="1180"/>
      <c r="AN9" s="1180"/>
      <c r="AO9" s="1180"/>
      <c r="AP9" s="1180">
        <v>93</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t="s">
        <v>387</v>
      </c>
      <c r="C10" s="1131"/>
      <c r="D10" s="1131"/>
      <c r="E10" s="1131"/>
      <c r="F10" s="1131"/>
      <c r="G10" s="1131"/>
      <c r="H10" s="1131"/>
      <c r="I10" s="1131"/>
      <c r="J10" s="1131"/>
      <c r="K10" s="1131"/>
      <c r="L10" s="1131"/>
      <c r="M10" s="1131"/>
      <c r="N10" s="1131"/>
      <c r="O10" s="1131"/>
      <c r="P10" s="1132"/>
      <c r="Q10" s="1136">
        <v>33</v>
      </c>
      <c r="R10" s="1137"/>
      <c r="S10" s="1137"/>
      <c r="T10" s="1137"/>
      <c r="U10" s="1137"/>
      <c r="V10" s="1137">
        <v>32</v>
      </c>
      <c r="W10" s="1137"/>
      <c r="X10" s="1137"/>
      <c r="Y10" s="1137"/>
      <c r="Z10" s="1137"/>
      <c r="AA10" s="1137">
        <v>1</v>
      </c>
      <c r="AB10" s="1137"/>
      <c r="AC10" s="1137"/>
      <c r="AD10" s="1137"/>
      <c r="AE10" s="1138"/>
      <c r="AF10" s="1112">
        <v>1</v>
      </c>
      <c r="AG10" s="1113"/>
      <c r="AH10" s="1113"/>
      <c r="AI10" s="1113"/>
      <c r="AJ10" s="1114"/>
      <c r="AK10" s="1179" t="s">
        <v>586</v>
      </c>
      <c r="AL10" s="1180"/>
      <c r="AM10" s="1180"/>
      <c r="AN10" s="1180"/>
      <c r="AO10" s="1180"/>
      <c r="AP10" s="1180">
        <v>80</v>
      </c>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389</v>
      </c>
      <c r="B23" s="1037" t="s">
        <v>390</v>
      </c>
      <c r="C23" s="1038"/>
      <c r="D23" s="1038"/>
      <c r="E23" s="1038"/>
      <c r="F23" s="1038"/>
      <c r="G23" s="1038"/>
      <c r="H23" s="1038"/>
      <c r="I23" s="1038"/>
      <c r="J23" s="1038"/>
      <c r="K23" s="1038"/>
      <c r="L23" s="1038"/>
      <c r="M23" s="1038"/>
      <c r="N23" s="1038"/>
      <c r="O23" s="1038"/>
      <c r="P23" s="1039"/>
      <c r="Q23" s="1161">
        <v>36089</v>
      </c>
      <c r="R23" s="1162"/>
      <c r="S23" s="1162"/>
      <c r="T23" s="1162"/>
      <c r="U23" s="1162"/>
      <c r="V23" s="1162">
        <v>34601</v>
      </c>
      <c r="W23" s="1162"/>
      <c r="X23" s="1162"/>
      <c r="Y23" s="1162"/>
      <c r="Z23" s="1162"/>
      <c r="AA23" s="1162">
        <v>1487</v>
      </c>
      <c r="AB23" s="1162"/>
      <c r="AC23" s="1162"/>
      <c r="AD23" s="1162"/>
      <c r="AE23" s="1163"/>
      <c r="AF23" s="1164">
        <v>1460</v>
      </c>
      <c r="AG23" s="1162"/>
      <c r="AH23" s="1162"/>
      <c r="AI23" s="1162"/>
      <c r="AJ23" s="1165"/>
      <c r="AK23" s="1166"/>
      <c r="AL23" s="1167"/>
      <c r="AM23" s="1167"/>
      <c r="AN23" s="1167"/>
      <c r="AO23" s="1167"/>
      <c r="AP23" s="1162">
        <v>34400</v>
      </c>
      <c r="AQ23" s="1162"/>
      <c r="AR23" s="1162"/>
      <c r="AS23" s="1162"/>
      <c r="AT23" s="1162"/>
      <c r="AU23" s="1168"/>
      <c r="AV23" s="1168"/>
      <c r="AW23" s="1168"/>
      <c r="AX23" s="1168"/>
      <c r="AY23" s="1169"/>
      <c r="AZ23" s="1158" t="s">
        <v>391</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392</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393</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367</v>
      </c>
      <c r="B26" s="1089"/>
      <c r="C26" s="1089"/>
      <c r="D26" s="1089"/>
      <c r="E26" s="1089"/>
      <c r="F26" s="1089"/>
      <c r="G26" s="1089"/>
      <c r="H26" s="1089"/>
      <c r="I26" s="1089"/>
      <c r="J26" s="1089"/>
      <c r="K26" s="1089"/>
      <c r="L26" s="1089"/>
      <c r="M26" s="1089"/>
      <c r="N26" s="1089"/>
      <c r="O26" s="1089"/>
      <c r="P26" s="1090"/>
      <c r="Q26" s="1094" t="s">
        <v>394</v>
      </c>
      <c r="R26" s="1095"/>
      <c r="S26" s="1095"/>
      <c r="T26" s="1095"/>
      <c r="U26" s="1096"/>
      <c r="V26" s="1094" t="s">
        <v>395</v>
      </c>
      <c r="W26" s="1095"/>
      <c r="X26" s="1095"/>
      <c r="Y26" s="1095"/>
      <c r="Z26" s="1096"/>
      <c r="AA26" s="1094" t="s">
        <v>396</v>
      </c>
      <c r="AB26" s="1095"/>
      <c r="AC26" s="1095"/>
      <c r="AD26" s="1095"/>
      <c r="AE26" s="1095"/>
      <c r="AF26" s="1152" t="s">
        <v>397</v>
      </c>
      <c r="AG26" s="1101"/>
      <c r="AH26" s="1101"/>
      <c r="AI26" s="1101"/>
      <c r="AJ26" s="1153"/>
      <c r="AK26" s="1095" t="s">
        <v>398</v>
      </c>
      <c r="AL26" s="1095"/>
      <c r="AM26" s="1095"/>
      <c r="AN26" s="1095"/>
      <c r="AO26" s="1096"/>
      <c r="AP26" s="1094" t="s">
        <v>399</v>
      </c>
      <c r="AQ26" s="1095"/>
      <c r="AR26" s="1095"/>
      <c r="AS26" s="1095"/>
      <c r="AT26" s="1096"/>
      <c r="AU26" s="1094" t="s">
        <v>400</v>
      </c>
      <c r="AV26" s="1095"/>
      <c r="AW26" s="1095"/>
      <c r="AX26" s="1095"/>
      <c r="AY26" s="1096"/>
      <c r="AZ26" s="1094" t="s">
        <v>401</v>
      </c>
      <c r="BA26" s="1095"/>
      <c r="BB26" s="1095"/>
      <c r="BC26" s="1095"/>
      <c r="BD26" s="1096"/>
      <c r="BE26" s="1094" t="s">
        <v>374</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402</v>
      </c>
      <c r="C28" s="1144"/>
      <c r="D28" s="1144"/>
      <c r="E28" s="1144"/>
      <c r="F28" s="1144"/>
      <c r="G28" s="1144"/>
      <c r="H28" s="1144"/>
      <c r="I28" s="1144"/>
      <c r="J28" s="1144"/>
      <c r="K28" s="1144"/>
      <c r="L28" s="1144"/>
      <c r="M28" s="1144"/>
      <c r="N28" s="1144"/>
      <c r="O28" s="1144"/>
      <c r="P28" s="1145"/>
      <c r="Q28" s="1146">
        <v>6187</v>
      </c>
      <c r="R28" s="1147"/>
      <c r="S28" s="1147"/>
      <c r="T28" s="1147"/>
      <c r="U28" s="1147"/>
      <c r="V28" s="1147">
        <v>6007</v>
      </c>
      <c r="W28" s="1147"/>
      <c r="X28" s="1147"/>
      <c r="Y28" s="1147"/>
      <c r="Z28" s="1147"/>
      <c r="AA28" s="1147">
        <v>179</v>
      </c>
      <c r="AB28" s="1147"/>
      <c r="AC28" s="1147"/>
      <c r="AD28" s="1147"/>
      <c r="AE28" s="1148"/>
      <c r="AF28" s="1149">
        <v>179</v>
      </c>
      <c r="AG28" s="1147"/>
      <c r="AH28" s="1147"/>
      <c r="AI28" s="1147"/>
      <c r="AJ28" s="1150"/>
      <c r="AK28" s="1151">
        <v>412</v>
      </c>
      <c r="AL28" s="1139"/>
      <c r="AM28" s="1139"/>
      <c r="AN28" s="1139"/>
      <c r="AO28" s="1139"/>
      <c r="AP28" s="1139" t="s">
        <v>586</v>
      </c>
      <c r="AQ28" s="1139"/>
      <c r="AR28" s="1139"/>
      <c r="AS28" s="1139"/>
      <c r="AT28" s="1139"/>
      <c r="AU28" s="1139" t="s">
        <v>586</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403</v>
      </c>
      <c r="C29" s="1131"/>
      <c r="D29" s="1131"/>
      <c r="E29" s="1131"/>
      <c r="F29" s="1131"/>
      <c r="G29" s="1131"/>
      <c r="H29" s="1131"/>
      <c r="I29" s="1131"/>
      <c r="J29" s="1131"/>
      <c r="K29" s="1131"/>
      <c r="L29" s="1131"/>
      <c r="M29" s="1131"/>
      <c r="N29" s="1131"/>
      <c r="O29" s="1131"/>
      <c r="P29" s="1132"/>
      <c r="Q29" s="1136">
        <v>708</v>
      </c>
      <c r="R29" s="1137"/>
      <c r="S29" s="1137"/>
      <c r="T29" s="1137"/>
      <c r="U29" s="1137"/>
      <c r="V29" s="1137">
        <v>708</v>
      </c>
      <c r="W29" s="1137"/>
      <c r="X29" s="1137"/>
      <c r="Y29" s="1137"/>
      <c r="Z29" s="1137"/>
      <c r="AA29" s="1137">
        <v>0</v>
      </c>
      <c r="AB29" s="1137"/>
      <c r="AC29" s="1137"/>
      <c r="AD29" s="1137"/>
      <c r="AE29" s="1138"/>
      <c r="AF29" s="1112">
        <v>0</v>
      </c>
      <c r="AG29" s="1113"/>
      <c r="AH29" s="1113"/>
      <c r="AI29" s="1113"/>
      <c r="AJ29" s="1114"/>
      <c r="AK29" s="1073">
        <v>199</v>
      </c>
      <c r="AL29" s="1064"/>
      <c r="AM29" s="1064"/>
      <c r="AN29" s="1064"/>
      <c r="AO29" s="1064"/>
      <c r="AP29" s="1064" t="s">
        <v>586</v>
      </c>
      <c r="AQ29" s="1064"/>
      <c r="AR29" s="1064"/>
      <c r="AS29" s="1064"/>
      <c r="AT29" s="1064"/>
      <c r="AU29" s="1064" t="s">
        <v>586</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404</v>
      </c>
      <c r="C30" s="1131"/>
      <c r="D30" s="1131"/>
      <c r="E30" s="1131"/>
      <c r="F30" s="1131"/>
      <c r="G30" s="1131"/>
      <c r="H30" s="1131"/>
      <c r="I30" s="1131"/>
      <c r="J30" s="1131"/>
      <c r="K30" s="1131"/>
      <c r="L30" s="1131"/>
      <c r="M30" s="1131"/>
      <c r="N30" s="1131"/>
      <c r="O30" s="1131"/>
      <c r="P30" s="1132"/>
      <c r="Q30" s="1136">
        <v>7997</v>
      </c>
      <c r="R30" s="1137"/>
      <c r="S30" s="1137"/>
      <c r="T30" s="1137"/>
      <c r="U30" s="1137"/>
      <c r="V30" s="1137">
        <v>7819</v>
      </c>
      <c r="W30" s="1137"/>
      <c r="X30" s="1137"/>
      <c r="Y30" s="1137"/>
      <c r="Z30" s="1137"/>
      <c r="AA30" s="1137">
        <v>178</v>
      </c>
      <c r="AB30" s="1137"/>
      <c r="AC30" s="1137"/>
      <c r="AD30" s="1137"/>
      <c r="AE30" s="1138"/>
      <c r="AF30" s="1112">
        <v>178</v>
      </c>
      <c r="AG30" s="1113"/>
      <c r="AH30" s="1113"/>
      <c r="AI30" s="1113"/>
      <c r="AJ30" s="1114"/>
      <c r="AK30" s="1073">
        <v>1150</v>
      </c>
      <c r="AL30" s="1064"/>
      <c r="AM30" s="1064"/>
      <c r="AN30" s="1064"/>
      <c r="AO30" s="1064"/>
      <c r="AP30" s="1064" t="s">
        <v>586</v>
      </c>
      <c r="AQ30" s="1064"/>
      <c r="AR30" s="1064"/>
      <c r="AS30" s="1064"/>
      <c r="AT30" s="1064"/>
      <c r="AU30" s="1064" t="s">
        <v>586</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405</v>
      </c>
      <c r="C31" s="1131"/>
      <c r="D31" s="1131"/>
      <c r="E31" s="1131"/>
      <c r="F31" s="1131"/>
      <c r="G31" s="1131"/>
      <c r="H31" s="1131"/>
      <c r="I31" s="1131"/>
      <c r="J31" s="1131"/>
      <c r="K31" s="1131"/>
      <c r="L31" s="1131"/>
      <c r="M31" s="1131"/>
      <c r="N31" s="1131"/>
      <c r="O31" s="1131"/>
      <c r="P31" s="1132"/>
      <c r="Q31" s="1136">
        <v>1064</v>
      </c>
      <c r="R31" s="1137"/>
      <c r="S31" s="1137"/>
      <c r="T31" s="1137"/>
      <c r="U31" s="1137"/>
      <c r="V31" s="1137">
        <v>1009</v>
      </c>
      <c r="W31" s="1137"/>
      <c r="X31" s="1137"/>
      <c r="Y31" s="1137"/>
      <c r="Z31" s="1137"/>
      <c r="AA31" s="1137">
        <v>55</v>
      </c>
      <c r="AB31" s="1137"/>
      <c r="AC31" s="1137"/>
      <c r="AD31" s="1137"/>
      <c r="AE31" s="1138"/>
      <c r="AF31" s="1112">
        <v>582</v>
      </c>
      <c r="AG31" s="1113"/>
      <c r="AH31" s="1113"/>
      <c r="AI31" s="1113"/>
      <c r="AJ31" s="1114"/>
      <c r="AK31" s="1073" t="s">
        <v>587</v>
      </c>
      <c r="AL31" s="1064"/>
      <c r="AM31" s="1064"/>
      <c r="AN31" s="1064"/>
      <c r="AO31" s="1064"/>
      <c r="AP31" s="1064">
        <v>5658</v>
      </c>
      <c r="AQ31" s="1064"/>
      <c r="AR31" s="1064"/>
      <c r="AS31" s="1064"/>
      <c r="AT31" s="1064"/>
      <c r="AU31" s="1064">
        <v>119</v>
      </c>
      <c r="AV31" s="1064"/>
      <c r="AW31" s="1064"/>
      <c r="AX31" s="1064"/>
      <c r="AY31" s="1064"/>
      <c r="AZ31" s="1135" t="s">
        <v>586</v>
      </c>
      <c r="BA31" s="1135"/>
      <c r="BB31" s="1135"/>
      <c r="BC31" s="1135"/>
      <c r="BD31" s="1135"/>
      <c r="BE31" s="1125" t="s">
        <v>406</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407</v>
      </c>
      <c r="C32" s="1131"/>
      <c r="D32" s="1131"/>
      <c r="E32" s="1131"/>
      <c r="F32" s="1131"/>
      <c r="G32" s="1131"/>
      <c r="H32" s="1131"/>
      <c r="I32" s="1131"/>
      <c r="J32" s="1131"/>
      <c r="K32" s="1131"/>
      <c r="L32" s="1131"/>
      <c r="M32" s="1131"/>
      <c r="N32" s="1131"/>
      <c r="O32" s="1131"/>
      <c r="P32" s="1132"/>
      <c r="Q32" s="1136">
        <v>4517</v>
      </c>
      <c r="R32" s="1137"/>
      <c r="S32" s="1137"/>
      <c r="T32" s="1137"/>
      <c r="U32" s="1137"/>
      <c r="V32" s="1137">
        <v>4459</v>
      </c>
      <c r="W32" s="1137"/>
      <c r="X32" s="1137"/>
      <c r="Y32" s="1137"/>
      <c r="Z32" s="1137"/>
      <c r="AA32" s="1137">
        <v>57</v>
      </c>
      <c r="AB32" s="1137"/>
      <c r="AC32" s="1137"/>
      <c r="AD32" s="1137"/>
      <c r="AE32" s="1138"/>
      <c r="AF32" s="1112">
        <v>57</v>
      </c>
      <c r="AG32" s="1113"/>
      <c r="AH32" s="1113"/>
      <c r="AI32" s="1113"/>
      <c r="AJ32" s="1114"/>
      <c r="AK32" s="1073">
        <v>2400</v>
      </c>
      <c r="AL32" s="1064"/>
      <c r="AM32" s="1064"/>
      <c r="AN32" s="1064"/>
      <c r="AO32" s="1064"/>
      <c r="AP32" s="1064">
        <v>28060</v>
      </c>
      <c r="AQ32" s="1064"/>
      <c r="AR32" s="1064"/>
      <c r="AS32" s="1064"/>
      <c r="AT32" s="1064"/>
      <c r="AU32" s="1064">
        <v>26629</v>
      </c>
      <c r="AV32" s="1064"/>
      <c r="AW32" s="1064"/>
      <c r="AX32" s="1064"/>
      <c r="AY32" s="1064"/>
      <c r="AZ32" s="1135" t="s">
        <v>586</v>
      </c>
      <c r="BA32" s="1135"/>
      <c r="BB32" s="1135"/>
      <c r="BC32" s="1135"/>
      <c r="BD32" s="1135"/>
      <c r="BE32" s="1125" t="s">
        <v>408</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409</v>
      </c>
      <c r="C33" s="1131"/>
      <c r="D33" s="1131"/>
      <c r="E33" s="1131"/>
      <c r="F33" s="1131"/>
      <c r="G33" s="1131"/>
      <c r="H33" s="1131"/>
      <c r="I33" s="1131"/>
      <c r="J33" s="1131"/>
      <c r="K33" s="1131"/>
      <c r="L33" s="1131"/>
      <c r="M33" s="1131"/>
      <c r="N33" s="1131"/>
      <c r="O33" s="1131"/>
      <c r="P33" s="1132"/>
      <c r="Q33" s="1136">
        <v>1235</v>
      </c>
      <c r="R33" s="1137"/>
      <c r="S33" s="1137"/>
      <c r="T33" s="1137"/>
      <c r="U33" s="1137"/>
      <c r="V33" s="1137">
        <v>1207</v>
      </c>
      <c r="W33" s="1137"/>
      <c r="X33" s="1137"/>
      <c r="Y33" s="1137"/>
      <c r="Z33" s="1137"/>
      <c r="AA33" s="1137">
        <v>28</v>
      </c>
      <c r="AB33" s="1137"/>
      <c r="AC33" s="1137"/>
      <c r="AD33" s="1137"/>
      <c r="AE33" s="1138"/>
      <c r="AF33" s="1112">
        <v>28</v>
      </c>
      <c r="AG33" s="1113"/>
      <c r="AH33" s="1113"/>
      <c r="AI33" s="1113"/>
      <c r="AJ33" s="1114"/>
      <c r="AK33" s="1073">
        <v>710</v>
      </c>
      <c r="AL33" s="1064"/>
      <c r="AM33" s="1064"/>
      <c r="AN33" s="1064"/>
      <c r="AO33" s="1064"/>
      <c r="AP33" s="1064">
        <v>6947</v>
      </c>
      <c r="AQ33" s="1064"/>
      <c r="AR33" s="1064"/>
      <c r="AS33" s="1064"/>
      <c r="AT33" s="1064"/>
      <c r="AU33" s="1064">
        <v>6739</v>
      </c>
      <c r="AV33" s="1064"/>
      <c r="AW33" s="1064"/>
      <c r="AX33" s="1064"/>
      <c r="AY33" s="1064"/>
      <c r="AZ33" s="1135" t="s">
        <v>586</v>
      </c>
      <c r="BA33" s="1135"/>
      <c r="BB33" s="1135"/>
      <c r="BC33" s="1135"/>
      <c r="BD33" s="1135"/>
      <c r="BE33" s="1125" t="s">
        <v>410</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411</v>
      </c>
      <c r="C34" s="1131"/>
      <c r="D34" s="1131"/>
      <c r="E34" s="1131"/>
      <c r="F34" s="1131"/>
      <c r="G34" s="1131"/>
      <c r="H34" s="1131"/>
      <c r="I34" s="1131"/>
      <c r="J34" s="1131"/>
      <c r="K34" s="1131"/>
      <c r="L34" s="1131"/>
      <c r="M34" s="1131"/>
      <c r="N34" s="1131"/>
      <c r="O34" s="1131"/>
      <c r="P34" s="1132"/>
      <c r="Q34" s="1136">
        <v>441</v>
      </c>
      <c r="R34" s="1137"/>
      <c r="S34" s="1137"/>
      <c r="T34" s="1137"/>
      <c r="U34" s="1137"/>
      <c r="V34" s="1137">
        <v>427</v>
      </c>
      <c r="W34" s="1137"/>
      <c r="X34" s="1137"/>
      <c r="Y34" s="1137"/>
      <c r="Z34" s="1137"/>
      <c r="AA34" s="1137">
        <v>14</v>
      </c>
      <c r="AB34" s="1137"/>
      <c r="AC34" s="1137"/>
      <c r="AD34" s="1137"/>
      <c r="AE34" s="1138"/>
      <c r="AF34" s="1112">
        <v>14</v>
      </c>
      <c r="AG34" s="1113"/>
      <c r="AH34" s="1113"/>
      <c r="AI34" s="1113"/>
      <c r="AJ34" s="1114"/>
      <c r="AK34" s="1073">
        <v>236</v>
      </c>
      <c r="AL34" s="1064"/>
      <c r="AM34" s="1064"/>
      <c r="AN34" s="1064"/>
      <c r="AO34" s="1064"/>
      <c r="AP34" s="1064">
        <v>2038</v>
      </c>
      <c r="AQ34" s="1064"/>
      <c r="AR34" s="1064"/>
      <c r="AS34" s="1064"/>
      <c r="AT34" s="1064"/>
      <c r="AU34" s="1064">
        <v>1300</v>
      </c>
      <c r="AV34" s="1064"/>
      <c r="AW34" s="1064"/>
      <c r="AX34" s="1064"/>
      <c r="AY34" s="1064"/>
      <c r="AZ34" s="1135" t="s">
        <v>586</v>
      </c>
      <c r="BA34" s="1135"/>
      <c r="BB34" s="1135"/>
      <c r="BC34" s="1135"/>
      <c r="BD34" s="1135"/>
      <c r="BE34" s="1125" t="s">
        <v>408</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389</v>
      </c>
      <c r="B63" s="1037" t="s">
        <v>413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1038</v>
      </c>
      <c r="AG63" s="1052"/>
      <c r="AH63" s="1052"/>
      <c r="AI63" s="1052"/>
      <c r="AJ63" s="1123"/>
      <c r="AK63" s="1124"/>
      <c r="AL63" s="1056"/>
      <c r="AM63" s="1056"/>
      <c r="AN63" s="1056"/>
      <c r="AO63" s="1056"/>
      <c r="AP63" s="1052">
        <v>42703</v>
      </c>
      <c r="AQ63" s="1052"/>
      <c r="AR63" s="1052"/>
      <c r="AS63" s="1052"/>
      <c r="AT63" s="1052"/>
      <c r="AU63" s="1052">
        <v>34787</v>
      </c>
      <c r="AV63" s="1052"/>
      <c r="AW63" s="1052"/>
      <c r="AX63" s="1052"/>
      <c r="AY63" s="1052"/>
      <c r="AZ63" s="1118"/>
      <c r="BA63" s="1118"/>
      <c r="BB63" s="1118"/>
      <c r="BC63" s="1118"/>
      <c r="BD63" s="1118"/>
      <c r="BE63" s="1053"/>
      <c r="BF63" s="1053"/>
      <c r="BG63" s="1053"/>
      <c r="BH63" s="1053"/>
      <c r="BI63" s="1054"/>
      <c r="BJ63" s="1119" t="s">
        <v>414</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416</v>
      </c>
      <c r="B66" s="1089"/>
      <c r="C66" s="1089"/>
      <c r="D66" s="1089"/>
      <c r="E66" s="1089"/>
      <c r="F66" s="1089"/>
      <c r="G66" s="1089"/>
      <c r="H66" s="1089"/>
      <c r="I66" s="1089"/>
      <c r="J66" s="1089"/>
      <c r="K66" s="1089"/>
      <c r="L66" s="1089"/>
      <c r="M66" s="1089"/>
      <c r="N66" s="1089"/>
      <c r="O66" s="1089"/>
      <c r="P66" s="1090"/>
      <c r="Q66" s="1094" t="s">
        <v>417</v>
      </c>
      <c r="R66" s="1095"/>
      <c r="S66" s="1095"/>
      <c r="T66" s="1095"/>
      <c r="U66" s="1096"/>
      <c r="V66" s="1094" t="s">
        <v>418</v>
      </c>
      <c r="W66" s="1095"/>
      <c r="X66" s="1095"/>
      <c r="Y66" s="1095"/>
      <c r="Z66" s="1096"/>
      <c r="AA66" s="1094" t="s">
        <v>419</v>
      </c>
      <c r="AB66" s="1095"/>
      <c r="AC66" s="1095"/>
      <c r="AD66" s="1095"/>
      <c r="AE66" s="1096"/>
      <c r="AF66" s="1100" t="s">
        <v>420</v>
      </c>
      <c r="AG66" s="1101"/>
      <c r="AH66" s="1101"/>
      <c r="AI66" s="1101"/>
      <c r="AJ66" s="1102"/>
      <c r="AK66" s="1094" t="s">
        <v>421</v>
      </c>
      <c r="AL66" s="1089"/>
      <c r="AM66" s="1089"/>
      <c r="AN66" s="1089"/>
      <c r="AO66" s="1090"/>
      <c r="AP66" s="1094" t="s">
        <v>422</v>
      </c>
      <c r="AQ66" s="1095"/>
      <c r="AR66" s="1095"/>
      <c r="AS66" s="1095"/>
      <c r="AT66" s="1096"/>
      <c r="AU66" s="1094" t="s">
        <v>423</v>
      </c>
      <c r="AV66" s="1095"/>
      <c r="AW66" s="1095"/>
      <c r="AX66" s="1095"/>
      <c r="AY66" s="1096"/>
      <c r="AZ66" s="1094" t="s">
        <v>374</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588</v>
      </c>
      <c r="C68" s="1079"/>
      <c r="D68" s="1079"/>
      <c r="E68" s="1079"/>
      <c r="F68" s="1079"/>
      <c r="G68" s="1079"/>
      <c r="H68" s="1079"/>
      <c r="I68" s="1079"/>
      <c r="J68" s="1079"/>
      <c r="K68" s="1079"/>
      <c r="L68" s="1079"/>
      <c r="M68" s="1079"/>
      <c r="N68" s="1079"/>
      <c r="O68" s="1079"/>
      <c r="P68" s="1080"/>
      <c r="Q68" s="1081">
        <v>1099</v>
      </c>
      <c r="R68" s="1075"/>
      <c r="S68" s="1075"/>
      <c r="T68" s="1075"/>
      <c r="U68" s="1075"/>
      <c r="V68" s="1075">
        <v>903</v>
      </c>
      <c r="W68" s="1075"/>
      <c r="X68" s="1075"/>
      <c r="Y68" s="1075"/>
      <c r="Z68" s="1075"/>
      <c r="AA68" s="1075">
        <v>196</v>
      </c>
      <c r="AB68" s="1075"/>
      <c r="AC68" s="1075"/>
      <c r="AD68" s="1075"/>
      <c r="AE68" s="1075"/>
      <c r="AF68" s="1075">
        <v>196</v>
      </c>
      <c r="AG68" s="1075"/>
      <c r="AH68" s="1075"/>
      <c r="AI68" s="1075"/>
      <c r="AJ68" s="1075"/>
      <c r="AK68" s="1075" t="s">
        <v>600</v>
      </c>
      <c r="AL68" s="1075"/>
      <c r="AM68" s="1075"/>
      <c r="AN68" s="1075"/>
      <c r="AO68" s="1075"/>
      <c r="AP68" s="1075">
        <v>2004</v>
      </c>
      <c r="AQ68" s="1075"/>
      <c r="AR68" s="1075"/>
      <c r="AS68" s="1075"/>
      <c r="AT68" s="1075"/>
      <c r="AU68" s="1075">
        <v>351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589</v>
      </c>
      <c r="C69" s="1068"/>
      <c r="D69" s="1068"/>
      <c r="E69" s="1068"/>
      <c r="F69" s="1068"/>
      <c r="G69" s="1068"/>
      <c r="H69" s="1068"/>
      <c r="I69" s="1068"/>
      <c r="J69" s="1068"/>
      <c r="K69" s="1068"/>
      <c r="L69" s="1068"/>
      <c r="M69" s="1068"/>
      <c r="N69" s="1068"/>
      <c r="O69" s="1068"/>
      <c r="P69" s="1069"/>
      <c r="Q69" s="1070">
        <v>419</v>
      </c>
      <c r="R69" s="1064"/>
      <c r="S69" s="1064"/>
      <c r="T69" s="1064"/>
      <c r="U69" s="1064"/>
      <c r="V69" s="1064">
        <v>356</v>
      </c>
      <c r="W69" s="1064"/>
      <c r="X69" s="1064"/>
      <c r="Y69" s="1064"/>
      <c r="Z69" s="1064"/>
      <c r="AA69" s="1064">
        <v>62</v>
      </c>
      <c r="AB69" s="1064"/>
      <c r="AC69" s="1064"/>
      <c r="AD69" s="1064"/>
      <c r="AE69" s="1064"/>
      <c r="AF69" s="1064">
        <v>62</v>
      </c>
      <c r="AG69" s="1064"/>
      <c r="AH69" s="1064"/>
      <c r="AI69" s="1064"/>
      <c r="AJ69" s="1064"/>
      <c r="AK69" s="1064">
        <v>84</v>
      </c>
      <c r="AL69" s="1064"/>
      <c r="AM69" s="1064"/>
      <c r="AN69" s="1064"/>
      <c r="AO69" s="1064"/>
      <c r="AP69" s="1064" t="s">
        <v>586</v>
      </c>
      <c r="AQ69" s="1064"/>
      <c r="AR69" s="1064"/>
      <c r="AS69" s="1064"/>
      <c r="AT69" s="1064"/>
      <c r="AU69" s="1064" t="s">
        <v>586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590</v>
      </c>
      <c r="C70" s="1068"/>
      <c r="D70" s="1068"/>
      <c r="E70" s="1068"/>
      <c r="F70" s="1068"/>
      <c r="G70" s="1068"/>
      <c r="H70" s="1068"/>
      <c r="I70" s="1068"/>
      <c r="J70" s="1068"/>
      <c r="K70" s="1068"/>
      <c r="L70" s="1068"/>
      <c r="M70" s="1068"/>
      <c r="N70" s="1068"/>
      <c r="O70" s="1068"/>
      <c r="P70" s="1069"/>
      <c r="Q70" s="1070">
        <v>5648</v>
      </c>
      <c r="R70" s="1064"/>
      <c r="S70" s="1064"/>
      <c r="T70" s="1064"/>
      <c r="U70" s="1064"/>
      <c r="V70" s="1064">
        <v>5183</v>
      </c>
      <c r="W70" s="1064"/>
      <c r="X70" s="1064"/>
      <c r="Y70" s="1064"/>
      <c r="Z70" s="1064"/>
      <c r="AA70" s="1064">
        <v>466</v>
      </c>
      <c r="AB70" s="1064"/>
      <c r="AC70" s="1064"/>
      <c r="AD70" s="1064"/>
      <c r="AE70" s="1064"/>
      <c r="AF70" s="1064">
        <v>466</v>
      </c>
      <c r="AG70" s="1064"/>
      <c r="AH70" s="1064"/>
      <c r="AI70" s="1064"/>
      <c r="AJ70" s="1064"/>
      <c r="AK70" s="1064" t="s">
        <v>601</v>
      </c>
      <c r="AL70" s="1064"/>
      <c r="AM70" s="1064"/>
      <c r="AN70" s="1064"/>
      <c r="AO70" s="1064"/>
      <c r="AP70" s="1064" t="s">
        <v>586</v>
      </c>
      <c r="AQ70" s="1064"/>
      <c r="AR70" s="1064"/>
      <c r="AS70" s="1064"/>
      <c r="AT70" s="1064"/>
      <c r="AU70" s="1064" t="s">
        <v>586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591</v>
      </c>
      <c r="C71" s="1068"/>
      <c r="D71" s="1068"/>
      <c r="E71" s="1068"/>
      <c r="F71" s="1068"/>
      <c r="G71" s="1068"/>
      <c r="H71" s="1068"/>
      <c r="I71" s="1068"/>
      <c r="J71" s="1068"/>
      <c r="K71" s="1068"/>
      <c r="L71" s="1068"/>
      <c r="M71" s="1068"/>
      <c r="N71" s="1068"/>
      <c r="O71" s="1068"/>
      <c r="P71" s="1069"/>
      <c r="Q71" s="1070">
        <v>1652</v>
      </c>
      <c r="R71" s="1064"/>
      <c r="S71" s="1064"/>
      <c r="T71" s="1064"/>
      <c r="U71" s="1064"/>
      <c r="V71" s="1064">
        <v>1650</v>
      </c>
      <c r="W71" s="1064"/>
      <c r="X71" s="1064"/>
      <c r="Y71" s="1064"/>
      <c r="Z71" s="1064"/>
      <c r="AA71" s="1064">
        <v>2</v>
      </c>
      <c r="AB71" s="1064"/>
      <c r="AC71" s="1064"/>
      <c r="AD71" s="1064"/>
      <c r="AE71" s="1064"/>
      <c r="AF71" s="1064">
        <v>2</v>
      </c>
      <c r="AG71" s="1064"/>
      <c r="AH71" s="1064"/>
      <c r="AI71" s="1064"/>
      <c r="AJ71" s="1064"/>
      <c r="AK71" s="1064">
        <v>40</v>
      </c>
      <c r="AL71" s="1064"/>
      <c r="AM71" s="1064"/>
      <c r="AN71" s="1064"/>
      <c r="AO71" s="1064"/>
      <c r="AP71" s="1064" t="s">
        <v>586</v>
      </c>
      <c r="AQ71" s="1064"/>
      <c r="AR71" s="1064"/>
      <c r="AS71" s="1064"/>
      <c r="AT71" s="1064"/>
      <c r="AU71" s="1064" t="s">
        <v>586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592</v>
      </c>
      <c r="C72" s="1068"/>
      <c r="D72" s="1068"/>
      <c r="E72" s="1068"/>
      <c r="F72" s="1068"/>
      <c r="G72" s="1068"/>
      <c r="H72" s="1068"/>
      <c r="I72" s="1068"/>
      <c r="J72" s="1068"/>
      <c r="K72" s="1068"/>
      <c r="L72" s="1068"/>
      <c r="M72" s="1068"/>
      <c r="N72" s="1068"/>
      <c r="O72" s="1068"/>
      <c r="P72" s="1069"/>
      <c r="Q72" s="1070">
        <v>3</v>
      </c>
      <c r="R72" s="1064"/>
      <c r="S72" s="1064"/>
      <c r="T72" s="1064"/>
      <c r="U72" s="1064"/>
      <c r="V72" s="1064">
        <v>3</v>
      </c>
      <c r="W72" s="1064"/>
      <c r="X72" s="1064"/>
      <c r="Y72" s="1064"/>
      <c r="Z72" s="1064"/>
      <c r="AA72" s="1064">
        <v>1</v>
      </c>
      <c r="AB72" s="1064"/>
      <c r="AC72" s="1064"/>
      <c r="AD72" s="1064"/>
      <c r="AE72" s="1064"/>
      <c r="AF72" s="1064">
        <v>1</v>
      </c>
      <c r="AG72" s="1064"/>
      <c r="AH72" s="1064"/>
      <c r="AI72" s="1064"/>
      <c r="AJ72" s="1064"/>
      <c r="AK72" s="1064" t="s">
        <v>601</v>
      </c>
      <c r="AL72" s="1064"/>
      <c r="AM72" s="1064"/>
      <c r="AN72" s="1064"/>
      <c r="AO72" s="1064"/>
      <c r="AP72" s="1064" t="s">
        <v>586</v>
      </c>
      <c r="AQ72" s="1064"/>
      <c r="AR72" s="1064"/>
      <c r="AS72" s="1064"/>
      <c r="AT72" s="1064"/>
      <c r="AU72" s="1064" t="s">
        <v>586</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593</v>
      </c>
      <c r="C73" s="1068"/>
      <c r="D73" s="1068"/>
      <c r="E73" s="1068"/>
      <c r="F73" s="1068"/>
      <c r="G73" s="1068"/>
      <c r="H73" s="1068"/>
      <c r="I73" s="1068"/>
      <c r="J73" s="1068"/>
      <c r="K73" s="1068"/>
      <c r="L73" s="1068"/>
      <c r="M73" s="1068"/>
      <c r="N73" s="1068"/>
      <c r="O73" s="1068"/>
      <c r="P73" s="1069"/>
      <c r="Q73" s="1070">
        <v>12</v>
      </c>
      <c r="R73" s="1064"/>
      <c r="S73" s="1064"/>
      <c r="T73" s="1064"/>
      <c r="U73" s="1064"/>
      <c r="V73" s="1064">
        <v>10</v>
      </c>
      <c r="W73" s="1064"/>
      <c r="X73" s="1064"/>
      <c r="Y73" s="1064"/>
      <c r="Z73" s="1064"/>
      <c r="AA73" s="1064">
        <v>2</v>
      </c>
      <c r="AB73" s="1064"/>
      <c r="AC73" s="1064"/>
      <c r="AD73" s="1064"/>
      <c r="AE73" s="1064"/>
      <c r="AF73" s="1064">
        <v>2</v>
      </c>
      <c r="AG73" s="1064"/>
      <c r="AH73" s="1064"/>
      <c r="AI73" s="1064"/>
      <c r="AJ73" s="1064"/>
      <c r="AK73" s="1064" t="s">
        <v>601</v>
      </c>
      <c r="AL73" s="1064"/>
      <c r="AM73" s="1064"/>
      <c r="AN73" s="1064"/>
      <c r="AO73" s="1064"/>
      <c r="AP73" s="1064" t="s">
        <v>586</v>
      </c>
      <c r="AQ73" s="1064"/>
      <c r="AR73" s="1064"/>
      <c r="AS73" s="1064"/>
      <c r="AT73" s="1064"/>
      <c r="AU73" s="1064" t="s">
        <v>586</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594</v>
      </c>
      <c r="C74" s="1068"/>
      <c r="D74" s="1068"/>
      <c r="E74" s="1068"/>
      <c r="F74" s="1068"/>
      <c r="G74" s="1068"/>
      <c r="H74" s="1068"/>
      <c r="I74" s="1068"/>
      <c r="J74" s="1068"/>
      <c r="K74" s="1068"/>
      <c r="L74" s="1068"/>
      <c r="M74" s="1068"/>
      <c r="N74" s="1068"/>
      <c r="O74" s="1068"/>
      <c r="P74" s="1069"/>
      <c r="Q74" s="1070">
        <v>1065</v>
      </c>
      <c r="R74" s="1064"/>
      <c r="S74" s="1064"/>
      <c r="T74" s="1064"/>
      <c r="U74" s="1064"/>
      <c r="V74" s="1064">
        <v>1023</v>
      </c>
      <c r="W74" s="1064"/>
      <c r="X74" s="1064"/>
      <c r="Y74" s="1064"/>
      <c r="Z74" s="1064"/>
      <c r="AA74" s="1064">
        <v>42</v>
      </c>
      <c r="AB74" s="1064"/>
      <c r="AC74" s="1064"/>
      <c r="AD74" s="1064"/>
      <c r="AE74" s="1064"/>
      <c r="AF74" s="1064">
        <v>42</v>
      </c>
      <c r="AG74" s="1064"/>
      <c r="AH74" s="1064"/>
      <c r="AI74" s="1064"/>
      <c r="AJ74" s="1064"/>
      <c r="AK74" s="1064">
        <v>510</v>
      </c>
      <c r="AL74" s="1064"/>
      <c r="AM74" s="1064"/>
      <c r="AN74" s="1064"/>
      <c r="AO74" s="1064"/>
      <c r="AP74" s="1064" t="s">
        <v>586</v>
      </c>
      <c r="AQ74" s="1064"/>
      <c r="AR74" s="1064"/>
      <c r="AS74" s="1064"/>
      <c r="AT74" s="1064"/>
      <c r="AU74" s="1064" t="s">
        <v>586</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595</v>
      </c>
      <c r="C75" s="1068"/>
      <c r="D75" s="1068"/>
      <c r="E75" s="1068"/>
      <c r="F75" s="1068"/>
      <c r="G75" s="1068"/>
      <c r="H75" s="1068"/>
      <c r="I75" s="1068"/>
      <c r="J75" s="1068"/>
      <c r="K75" s="1068"/>
      <c r="L75" s="1068"/>
      <c r="M75" s="1068"/>
      <c r="N75" s="1068"/>
      <c r="O75" s="1068"/>
      <c r="P75" s="1069"/>
      <c r="Q75" s="1071">
        <v>1108</v>
      </c>
      <c r="R75" s="1072"/>
      <c r="S75" s="1072"/>
      <c r="T75" s="1072"/>
      <c r="U75" s="1073"/>
      <c r="V75" s="1074">
        <v>1065</v>
      </c>
      <c r="W75" s="1072"/>
      <c r="X75" s="1072"/>
      <c r="Y75" s="1072"/>
      <c r="Z75" s="1073"/>
      <c r="AA75" s="1074">
        <v>43</v>
      </c>
      <c r="AB75" s="1072"/>
      <c r="AC75" s="1072"/>
      <c r="AD75" s="1072"/>
      <c r="AE75" s="1073"/>
      <c r="AF75" s="1074">
        <v>43</v>
      </c>
      <c r="AG75" s="1072"/>
      <c r="AH75" s="1072"/>
      <c r="AI75" s="1072"/>
      <c r="AJ75" s="1073"/>
      <c r="AK75" s="1074" t="s">
        <v>601</v>
      </c>
      <c r="AL75" s="1072"/>
      <c r="AM75" s="1072"/>
      <c r="AN75" s="1072"/>
      <c r="AO75" s="1073"/>
      <c r="AP75" s="1074" t="s">
        <v>586</v>
      </c>
      <c r="AQ75" s="1072"/>
      <c r="AR75" s="1072"/>
      <c r="AS75" s="1072"/>
      <c r="AT75" s="1073"/>
      <c r="AU75" s="1074" t="s">
        <v>586</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596</v>
      </c>
      <c r="C76" s="1068"/>
      <c r="D76" s="1068"/>
      <c r="E76" s="1068"/>
      <c r="F76" s="1068"/>
      <c r="G76" s="1068"/>
      <c r="H76" s="1068"/>
      <c r="I76" s="1068"/>
      <c r="J76" s="1068"/>
      <c r="K76" s="1068"/>
      <c r="L76" s="1068"/>
      <c r="M76" s="1068"/>
      <c r="N76" s="1068"/>
      <c r="O76" s="1068"/>
      <c r="P76" s="1069"/>
      <c r="Q76" s="1071">
        <v>276261</v>
      </c>
      <c r="R76" s="1072"/>
      <c r="S76" s="1072"/>
      <c r="T76" s="1072"/>
      <c r="U76" s="1073"/>
      <c r="V76" s="1074">
        <v>272197</v>
      </c>
      <c r="W76" s="1072"/>
      <c r="X76" s="1072"/>
      <c r="Y76" s="1072"/>
      <c r="Z76" s="1073"/>
      <c r="AA76" s="1074">
        <v>4064</v>
      </c>
      <c r="AB76" s="1072"/>
      <c r="AC76" s="1072"/>
      <c r="AD76" s="1072"/>
      <c r="AE76" s="1073"/>
      <c r="AF76" s="1074">
        <v>4064</v>
      </c>
      <c r="AG76" s="1072"/>
      <c r="AH76" s="1072"/>
      <c r="AI76" s="1072"/>
      <c r="AJ76" s="1073"/>
      <c r="AK76" s="1074">
        <v>1842</v>
      </c>
      <c r="AL76" s="1072"/>
      <c r="AM76" s="1072"/>
      <c r="AN76" s="1072"/>
      <c r="AO76" s="1073"/>
      <c r="AP76" s="1074" t="s">
        <v>586</v>
      </c>
      <c r="AQ76" s="1072"/>
      <c r="AR76" s="1072"/>
      <c r="AS76" s="1072"/>
      <c r="AT76" s="1073"/>
      <c r="AU76" s="1074" t="s">
        <v>586</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389</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4878</v>
      </c>
      <c r="AG88" s="1052"/>
      <c r="AH88" s="1052"/>
      <c r="AI88" s="1052"/>
      <c r="AJ88" s="1052"/>
      <c r="AK88" s="1056"/>
      <c r="AL88" s="1056"/>
      <c r="AM88" s="1056"/>
      <c r="AN88" s="1056"/>
      <c r="AO88" s="1056"/>
      <c r="AP88" s="1052">
        <v>2004</v>
      </c>
      <c r="AQ88" s="1052"/>
      <c r="AR88" s="1052"/>
      <c r="AS88" s="1052"/>
      <c r="AT88" s="1052"/>
      <c r="AU88" s="1052">
        <v>351</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128</v>
      </c>
      <c r="CS102" s="1044"/>
      <c r="CT102" s="1044"/>
      <c r="CU102" s="1044"/>
      <c r="CV102" s="1045"/>
      <c r="CW102" s="1043">
        <v>10</v>
      </c>
      <c r="CX102" s="1044"/>
      <c r="CY102" s="1044"/>
      <c r="CZ102" s="1044"/>
      <c r="DA102" s="1045"/>
      <c r="DB102" s="1043" t="s">
        <v>586</v>
      </c>
      <c r="DC102" s="1044"/>
      <c r="DD102" s="1044"/>
      <c r="DE102" s="1044"/>
      <c r="DF102" s="1045"/>
      <c r="DG102" s="1043" t="s">
        <v>586</v>
      </c>
      <c r="DH102" s="1044"/>
      <c r="DI102" s="1044"/>
      <c r="DJ102" s="1044"/>
      <c r="DK102" s="1045"/>
      <c r="DL102" s="1043" t="s">
        <v>586</v>
      </c>
      <c r="DM102" s="1044"/>
      <c r="DN102" s="1044"/>
      <c r="DO102" s="1044"/>
      <c r="DP102" s="1045"/>
      <c r="DQ102" s="1043" t="s">
        <v>586</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304</v>
      </c>
      <c r="AG109" s="987"/>
      <c r="AH109" s="987"/>
      <c r="AI109" s="987"/>
      <c r="AJ109" s="988"/>
      <c r="AK109" s="989" t="s">
        <v>303</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304</v>
      </c>
      <c r="BW109" s="987"/>
      <c r="BX109" s="987"/>
      <c r="BY109" s="987"/>
      <c r="BZ109" s="988"/>
      <c r="CA109" s="989" t="s">
        <v>303</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304</v>
      </c>
      <c r="DM109" s="987"/>
      <c r="DN109" s="987"/>
      <c r="DO109" s="987"/>
      <c r="DP109" s="988"/>
      <c r="DQ109" s="989" t="s">
        <v>303</v>
      </c>
      <c r="DR109" s="987"/>
      <c r="DS109" s="987"/>
      <c r="DT109" s="987"/>
      <c r="DU109" s="988"/>
      <c r="DV109" s="989" t="s">
        <v>434</v>
      </c>
      <c r="DW109" s="987"/>
      <c r="DX109" s="987"/>
      <c r="DY109" s="987"/>
      <c r="DZ109" s="1018"/>
    </row>
    <row r="110" spans="1:131" s="247" customFormat="1" ht="26.25" customHeight="1" x14ac:dyDescent="0.15">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3615035</v>
      </c>
      <c r="AB110" s="980"/>
      <c r="AC110" s="980"/>
      <c r="AD110" s="980"/>
      <c r="AE110" s="981"/>
      <c r="AF110" s="982">
        <v>3659391</v>
      </c>
      <c r="AG110" s="980"/>
      <c r="AH110" s="980"/>
      <c r="AI110" s="980"/>
      <c r="AJ110" s="981"/>
      <c r="AK110" s="982">
        <v>3646876</v>
      </c>
      <c r="AL110" s="980"/>
      <c r="AM110" s="980"/>
      <c r="AN110" s="980"/>
      <c r="AO110" s="981"/>
      <c r="AP110" s="983">
        <v>21</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32436819</v>
      </c>
      <c r="BR110" s="927"/>
      <c r="BS110" s="927"/>
      <c r="BT110" s="927"/>
      <c r="BU110" s="927"/>
      <c r="BV110" s="927">
        <v>33937283</v>
      </c>
      <c r="BW110" s="927"/>
      <c r="BX110" s="927"/>
      <c r="BY110" s="927"/>
      <c r="BZ110" s="927"/>
      <c r="CA110" s="927">
        <v>34400019</v>
      </c>
      <c r="CB110" s="927"/>
      <c r="CC110" s="927"/>
      <c r="CD110" s="927"/>
      <c r="CE110" s="927"/>
      <c r="CF110" s="951">
        <v>198.2</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414</v>
      </c>
      <c r="DH110" s="927"/>
      <c r="DI110" s="927"/>
      <c r="DJ110" s="927"/>
      <c r="DK110" s="927"/>
      <c r="DL110" s="927" t="s">
        <v>440</v>
      </c>
      <c r="DM110" s="927"/>
      <c r="DN110" s="927"/>
      <c r="DO110" s="927"/>
      <c r="DP110" s="927"/>
      <c r="DQ110" s="927" t="s">
        <v>414</v>
      </c>
      <c r="DR110" s="927"/>
      <c r="DS110" s="927"/>
      <c r="DT110" s="927"/>
      <c r="DU110" s="927"/>
      <c r="DV110" s="928" t="s">
        <v>414</v>
      </c>
      <c r="DW110" s="928"/>
      <c r="DX110" s="928"/>
      <c r="DY110" s="928"/>
      <c r="DZ110" s="929"/>
    </row>
    <row r="111" spans="1:131" s="247" customFormat="1" ht="26.25" customHeight="1" x14ac:dyDescent="0.15">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391</v>
      </c>
      <c r="AB111" s="1008"/>
      <c r="AC111" s="1008"/>
      <c r="AD111" s="1008"/>
      <c r="AE111" s="1009"/>
      <c r="AF111" s="1010" t="s">
        <v>414</v>
      </c>
      <c r="AG111" s="1008"/>
      <c r="AH111" s="1008"/>
      <c r="AI111" s="1008"/>
      <c r="AJ111" s="1009"/>
      <c r="AK111" s="1010" t="s">
        <v>414</v>
      </c>
      <c r="AL111" s="1008"/>
      <c r="AM111" s="1008"/>
      <c r="AN111" s="1008"/>
      <c r="AO111" s="1009"/>
      <c r="AP111" s="1011" t="s">
        <v>391</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v>1293605</v>
      </c>
      <c r="BR111" s="899"/>
      <c r="BS111" s="899"/>
      <c r="BT111" s="899"/>
      <c r="BU111" s="899"/>
      <c r="BV111" s="899">
        <v>1087166</v>
      </c>
      <c r="BW111" s="899"/>
      <c r="BX111" s="899"/>
      <c r="BY111" s="899"/>
      <c r="BZ111" s="899"/>
      <c r="CA111" s="899">
        <v>910881</v>
      </c>
      <c r="CB111" s="899"/>
      <c r="CC111" s="899"/>
      <c r="CD111" s="899"/>
      <c r="CE111" s="899"/>
      <c r="CF111" s="960">
        <v>5.2</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391</v>
      </c>
      <c r="DH111" s="899"/>
      <c r="DI111" s="899"/>
      <c r="DJ111" s="899"/>
      <c r="DK111" s="899"/>
      <c r="DL111" s="899" t="s">
        <v>128</v>
      </c>
      <c r="DM111" s="899"/>
      <c r="DN111" s="899"/>
      <c r="DO111" s="899"/>
      <c r="DP111" s="899"/>
      <c r="DQ111" s="899" t="s">
        <v>440</v>
      </c>
      <c r="DR111" s="899"/>
      <c r="DS111" s="899"/>
      <c r="DT111" s="899"/>
      <c r="DU111" s="899"/>
      <c r="DV111" s="876" t="s">
        <v>414</v>
      </c>
      <c r="DW111" s="876"/>
      <c r="DX111" s="876"/>
      <c r="DY111" s="876"/>
      <c r="DZ111" s="877"/>
    </row>
    <row r="112" spans="1:131" s="247" customFormat="1" ht="26.25" customHeight="1" x14ac:dyDescent="0.15">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128</v>
      </c>
      <c r="AB112" s="862"/>
      <c r="AC112" s="862"/>
      <c r="AD112" s="862"/>
      <c r="AE112" s="863"/>
      <c r="AF112" s="864" t="s">
        <v>391</v>
      </c>
      <c r="AG112" s="862"/>
      <c r="AH112" s="862"/>
      <c r="AI112" s="862"/>
      <c r="AJ112" s="863"/>
      <c r="AK112" s="864" t="s">
        <v>414</v>
      </c>
      <c r="AL112" s="862"/>
      <c r="AM112" s="862"/>
      <c r="AN112" s="862"/>
      <c r="AO112" s="863"/>
      <c r="AP112" s="909" t="s">
        <v>414</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v>38973587</v>
      </c>
      <c r="BR112" s="899"/>
      <c r="BS112" s="899"/>
      <c r="BT112" s="899"/>
      <c r="BU112" s="899"/>
      <c r="BV112" s="899">
        <v>36351650</v>
      </c>
      <c r="BW112" s="899"/>
      <c r="BX112" s="899"/>
      <c r="BY112" s="899"/>
      <c r="BZ112" s="899"/>
      <c r="CA112" s="899">
        <v>34786720</v>
      </c>
      <c r="CB112" s="899"/>
      <c r="CC112" s="899"/>
      <c r="CD112" s="899"/>
      <c r="CE112" s="899"/>
      <c r="CF112" s="960">
        <v>200.4</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391</v>
      </c>
      <c r="DH112" s="899"/>
      <c r="DI112" s="899"/>
      <c r="DJ112" s="899"/>
      <c r="DK112" s="899"/>
      <c r="DL112" s="899" t="s">
        <v>391</v>
      </c>
      <c r="DM112" s="899"/>
      <c r="DN112" s="899"/>
      <c r="DO112" s="899"/>
      <c r="DP112" s="899"/>
      <c r="DQ112" s="899" t="s">
        <v>414</v>
      </c>
      <c r="DR112" s="899"/>
      <c r="DS112" s="899"/>
      <c r="DT112" s="899"/>
      <c r="DU112" s="899"/>
      <c r="DV112" s="876" t="s">
        <v>128</v>
      </c>
      <c r="DW112" s="876"/>
      <c r="DX112" s="876"/>
      <c r="DY112" s="876"/>
      <c r="DZ112" s="877"/>
    </row>
    <row r="113" spans="1:130" s="247" customFormat="1" ht="26.25" customHeight="1" x14ac:dyDescent="0.15">
      <c r="A113" s="1003"/>
      <c r="B113" s="1004"/>
      <c r="C113" s="832" t="s">
        <v>448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2636602</v>
      </c>
      <c r="AB113" s="1008"/>
      <c r="AC113" s="1008"/>
      <c r="AD113" s="1008"/>
      <c r="AE113" s="1009"/>
      <c r="AF113" s="1010">
        <v>2599504</v>
      </c>
      <c r="AG113" s="1008"/>
      <c r="AH113" s="1008"/>
      <c r="AI113" s="1008"/>
      <c r="AJ113" s="1009"/>
      <c r="AK113" s="1010">
        <v>2901986</v>
      </c>
      <c r="AL113" s="1008"/>
      <c r="AM113" s="1008"/>
      <c r="AN113" s="1008"/>
      <c r="AO113" s="1009"/>
      <c r="AP113" s="1011">
        <v>16.7</v>
      </c>
      <c r="AQ113" s="1012"/>
      <c r="AR113" s="1012"/>
      <c r="AS113" s="1012"/>
      <c r="AT113" s="1013"/>
      <c r="AU113" s="1021"/>
      <c r="AV113" s="1022"/>
      <c r="AW113" s="1022"/>
      <c r="AX113" s="1022"/>
      <c r="AY113" s="1022"/>
      <c r="AZ113" s="897" t="s">
        <v>449</v>
      </c>
      <c r="BA113" s="832"/>
      <c r="BB113" s="832"/>
      <c r="BC113" s="832"/>
      <c r="BD113" s="832"/>
      <c r="BE113" s="832"/>
      <c r="BF113" s="832"/>
      <c r="BG113" s="832"/>
      <c r="BH113" s="832"/>
      <c r="BI113" s="832"/>
      <c r="BJ113" s="832"/>
      <c r="BK113" s="832"/>
      <c r="BL113" s="832"/>
      <c r="BM113" s="832"/>
      <c r="BN113" s="832"/>
      <c r="BO113" s="832"/>
      <c r="BP113" s="833"/>
      <c r="BQ113" s="898">
        <v>313633</v>
      </c>
      <c r="BR113" s="899"/>
      <c r="BS113" s="899"/>
      <c r="BT113" s="899"/>
      <c r="BU113" s="899"/>
      <c r="BV113" s="899">
        <v>313022</v>
      </c>
      <c r="BW113" s="899"/>
      <c r="BX113" s="899"/>
      <c r="BY113" s="899"/>
      <c r="BZ113" s="899"/>
      <c r="CA113" s="899">
        <v>350706</v>
      </c>
      <c r="CB113" s="899"/>
      <c r="CC113" s="899"/>
      <c r="CD113" s="899"/>
      <c r="CE113" s="899"/>
      <c r="CF113" s="960">
        <v>2</v>
      </c>
      <c r="CG113" s="961"/>
      <c r="CH113" s="961"/>
      <c r="CI113" s="961"/>
      <c r="CJ113" s="961"/>
      <c r="CK113" s="1016"/>
      <c r="CL113" s="903"/>
      <c r="CM113" s="906" t="s">
        <v>450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391</v>
      </c>
      <c r="DH113" s="862"/>
      <c r="DI113" s="862"/>
      <c r="DJ113" s="862"/>
      <c r="DK113" s="863"/>
      <c r="DL113" s="864" t="s">
        <v>440</v>
      </c>
      <c r="DM113" s="862"/>
      <c r="DN113" s="862"/>
      <c r="DO113" s="862"/>
      <c r="DP113" s="863"/>
      <c r="DQ113" s="864" t="s">
        <v>414</v>
      </c>
      <c r="DR113" s="862"/>
      <c r="DS113" s="862"/>
      <c r="DT113" s="862"/>
      <c r="DU113" s="863"/>
      <c r="DV113" s="909" t="s">
        <v>391</v>
      </c>
      <c r="DW113" s="910"/>
      <c r="DX113" s="910"/>
      <c r="DY113" s="910"/>
      <c r="DZ113" s="911"/>
    </row>
    <row r="114" spans="1:130" s="247" customFormat="1" ht="26.25" customHeight="1" x14ac:dyDescent="0.15">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1201</v>
      </c>
      <c r="AB114" s="862"/>
      <c r="AC114" s="862"/>
      <c r="AD114" s="862"/>
      <c r="AE114" s="863"/>
      <c r="AF114" s="864">
        <v>484</v>
      </c>
      <c r="AG114" s="862"/>
      <c r="AH114" s="862"/>
      <c r="AI114" s="862"/>
      <c r="AJ114" s="863"/>
      <c r="AK114" s="864">
        <v>452</v>
      </c>
      <c r="AL114" s="862"/>
      <c r="AM114" s="862"/>
      <c r="AN114" s="862"/>
      <c r="AO114" s="863"/>
      <c r="AP114" s="909">
        <v>0</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6179130</v>
      </c>
      <c r="BR114" s="899"/>
      <c r="BS114" s="899"/>
      <c r="BT114" s="899"/>
      <c r="BU114" s="899"/>
      <c r="BV114" s="899">
        <v>5982821</v>
      </c>
      <c r="BW114" s="899"/>
      <c r="BX114" s="899"/>
      <c r="BY114" s="899"/>
      <c r="BZ114" s="899"/>
      <c r="CA114" s="899">
        <v>5922109</v>
      </c>
      <c r="CB114" s="899"/>
      <c r="CC114" s="899"/>
      <c r="CD114" s="899"/>
      <c r="CE114" s="899"/>
      <c r="CF114" s="960">
        <v>34.1</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414</v>
      </c>
      <c r="DH114" s="862"/>
      <c r="DI114" s="862"/>
      <c r="DJ114" s="862"/>
      <c r="DK114" s="863"/>
      <c r="DL114" s="864" t="s">
        <v>128</v>
      </c>
      <c r="DM114" s="862"/>
      <c r="DN114" s="862"/>
      <c r="DO114" s="862"/>
      <c r="DP114" s="863"/>
      <c r="DQ114" s="864" t="s">
        <v>414</v>
      </c>
      <c r="DR114" s="862"/>
      <c r="DS114" s="862"/>
      <c r="DT114" s="862"/>
      <c r="DU114" s="863"/>
      <c r="DV114" s="909" t="s">
        <v>414</v>
      </c>
      <c r="DW114" s="910"/>
      <c r="DX114" s="910"/>
      <c r="DY114" s="910"/>
      <c r="DZ114" s="911"/>
    </row>
    <row r="115" spans="1:130" s="247" customFormat="1" ht="26.25" customHeight="1" x14ac:dyDescent="0.15">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256281</v>
      </c>
      <c r="AB115" s="1008"/>
      <c r="AC115" s="1008"/>
      <c r="AD115" s="1008"/>
      <c r="AE115" s="1009"/>
      <c r="AF115" s="1010">
        <v>212273</v>
      </c>
      <c r="AG115" s="1008"/>
      <c r="AH115" s="1008"/>
      <c r="AI115" s="1008"/>
      <c r="AJ115" s="1009"/>
      <c r="AK115" s="1010">
        <v>178721</v>
      </c>
      <c r="AL115" s="1008"/>
      <c r="AM115" s="1008"/>
      <c r="AN115" s="1008"/>
      <c r="AO115" s="1009"/>
      <c r="AP115" s="1011">
        <v>1</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414</v>
      </c>
      <c r="BR115" s="899"/>
      <c r="BS115" s="899"/>
      <c r="BT115" s="899"/>
      <c r="BU115" s="899"/>
      <c r="BV115" s="899" t="s">
        <v>391</v>
      </c>
      <c r="BW115" s="899"/>
      <c r="BX115" s="899"/>
      <c r="BY115" s="899"/>
      <c r="BZ115" s="899"/>
      <c r="CA115" s="899" t="s">
        <v>128</v>
      </c>
      <c r="CB115" s="899"/>
      <c r="CC115" s="899"/>
      <c r="CD115" s="899"/>
      <c r="CE115" s="899"/>
      <c r="CF115" s="960" t="s">
        <v>414</v>
      </c>
      <c r="CG115" s="961"/>
      <c r="CH115" s="961"/>
      <c r="CI115" s="961"/>
      <c r="CJ115" s="961"/>
      <c r="CK115" s="1016"/>
      <c r="CL115" s="903"/>
      <c r="CM115" s="897" t="s">
        <v>456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414</v>
      </c>
      <c r="DH115" s="862"/>
      <c r="DI115" s="862"/>
      <c r="DJ115" s="862"/>
      <c r="DK115" s="863"/>
      <c r="DL115" s="864" t="s">
        <v>391</v>
      </c>
      <c r="DM115" s="862"/>
      <c r="DN115" s="862"/>
      <c r="DO115" s="862"/>
      <c r="DP115" s="863"/>
      <c r="DQ115" s="864" t="s">
        <v>391</v>
      </c>
      <c r="DR115" s="862"/>
      <c r="DS115" s="862"/>
      <c r="DT115" s="862"/>
      <c r="DU115" s="863"/>
      <c r="DV115" s="909" t="s">
        <v>440</v>
      </c>
      <c r="DW115" s="910"/>
      <c r="DX115" s="910"/>
      <c r="DY115" s="910"/>
      <c r="DZ115" s="911"/>
    </row>
    <row r="116" spans="1:130" s="247" customFormat="1" ht="26.25" customHeight="1" x14ac:dyDescent="0.15">
      <c r="A116" s="1005"/>
      <c r="B116" s="1006"/>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142</v>
      </c>
      <c r="AB116" s="862"/>
      <c r="AC116" s="862"/>
      <c r="AD116" s="862"/>
      <c r="AE116" s="863"/>
      <c r="AF116" s="864">
        <v>22</v>
      </c>
      <c r="AG116" s="862"/>
      <c r="AH116" s="862"/>
      <c r="AI116" s="862"/>
      <c r="AJ116" s="863"/>
      <c r="AK116" s="864" t="s">
        <v>414</v>
      </c>
      <c r="AL116" s="862"/>
      <c r="AM116" s="862"/>
      <c r="AN116" s="862"/>
      <c r="AO116" s="863"/>
      <c r="AP116" s="909" t="s">
        <v>414</v>
      </c>
      <c r="AQ116" s="910"/>
      <c r="AR116" s="910"/>
      <c r="AS116" s="910"/>
      <c r="AT116" s="911"/>
      <c r="AU116" s="1021"/>
      <c r="AV116" s="1022"/>
      <c r="AW116" s="1022"/>
      <c r="AX116" s="1022"/>
      <c r="AY116" s="1022"/>
      <c r="AZ116" s="948" t="s">
        <v>458</v>
      </c>
      <c r="BA116" s="949"/>
      <c r="BB116" s="949"/>
      <c r="BC116" s="949"/>
      <c r="BD116" s="949"/>
      <c r="BE116" s="949"/>
      <c r="BF116" s="949"/>
      <c r="BG116" s="949"/>
      <c r="BH116" s="949"/>
      <c r="BI116" s="949"/>
      <c r="BJ116" s="949"/>
      <c r="BK116" s="949"/>
      <c r="BL116" s="949"/>
      <c r="BM116" s="949"/>
      <c r="BN116" s="949"/>
      <c r="BO116" s="949"/>
      <c r="BP116" s="950"/>
      <c r="BQ116" s="898" t="s">
        <v>391</v>
      </c>
      <c r="BR116" s="899"/>
      <c r="BS116" s="899"/>
      <c r="BT116" s="899"/>
      <c r="BU116" s="899"/>
      <c r="BV116" s="899" t="s">
        <v>391</v>
      </c>
      <c r="BW116" s="899"/>
      <c r="BX116" s="899"/>
      <c r="BY116" s="899"/>
      <c r="BZ116" s="899"/>
      <c r="CA116" s="899" t="s">
        <v>391</v>
      </c>
      <c r="CB116" s="899"/>
      <c r="CC116" s="899"/>
      <c r="CD116" s="899"/>
      <c r="CE116" s="899"/>
      <c r="CF116" s="960" t="s">
        <v>414</v>
      </c>
      <c r="CG116" s="961"/>
      <c r="CH116" s="961"/>
      <c r="CI116" s="961"/>
      <c r="CJ116" s="961"/>
      <c r="CK116" s="1016"/>
      <c r="CL116" s="903"/>
      <c r="CM116" s="906" t="s">
        <v>459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30603</v>
      </c>
      <c r="DH116" s="862"/>
      <c r="DI116" s="862"/>
      <c r="DJ116" s="862"/>
      <c r="DK116" s="863"/>
      <c r="DL116" s="864">
        <v>2138</v>
      </c>
      <c r="DM116" s="862"/>
      <c r="DN116" s="862"/>
      <c r="DO116" s="862"/>
      <c r="DP116" s="863"/>
      <c r="DQ116" s="864" t="s">
        <v>440</v>
      </c>
      <c r="DR116" s="862"/>
      <c r="DS116" s="862"/>
      <c r="DT116" s="862"/>
      <c r="DU116" s="863"/>
      <c r="DV116" s="909" t="s">
        <v>128</v>
      </c>
      <c r="DW116" s="910"/>
      <c r="DX116" s="910"/>
      <c r="DY116" s="910"/>
      <c r="DZ116" s="911"/>
    </row>
    <row r="117" spans="1:130" s="247" customFormat="1" ht="26.25" customHeight="1" x14ac:dyDescent="0.15">
      <c r="A117" s="986" t="s">
        <v>182</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460</v>
      </c>
      <c r="Z117" s="988"/>
      <c r="AA117" s="993">
        <v>6509261</v>
      </c>
      <c r="AB117" s="994"/>
      <c r="AC117" s="994"/>
      <c r="AD117" s="994"/>
      <c r="AE117" s="995"/>
      <c r="AF117" s="996">
        <v>6471674</v>
      </c>
      <c r="AG117" s="994"/>
      <c r="AH117" s="994"/>
      <c r="AI117" s="994"/>
      <c r="AJ117" s="995"/>
      <c r="AK117" s="996">
        <v>6728035</v>
      </c>
      <c r="AL117" s="994"/>
      <c r="AM117" s="994"/>
      <c r="AN117" s="994"/>
      <c r="AO117" s="995"/>
      <c r="AP117" s="997"/>
      <c r="AQ117" s="998"/>
      <c r="AR117" s="998"/>
      <c r="AS117" s="998"/>
      <c r="AT117" s="999"/>
      <c r="AU117" s="1021"/>
      <c r="AV117" s="1022"/>
      <c r="AW117" s="1022"/>
      <c r="AX117" s="1022"/>
      <c r="AY117" s="1022"/>
      <c r="AZ117" s="948" t="s">
        <v>461</v>
      </c>
      <c r="BA117" s="949"/>
      <c r="BB117" s="949"/>
      <c r="BC117" s="949"/>
      <c r="BD117" s="949"/>
      <c r="BE117" s="949"/>
      <c r="BF117" s="949"/>
      <c r="BG117" s="949"/>
      <c r="BH117" s="949"/>
      <c r="BI117" s="949"/>
      <c r="BJ117" s="949"/>
      <c r="BK117" s="949"/>
      <c r="BL117" s="949"/>
      <c r="BM117" s="949"/>
      <c r="BN117" s="949"/>
      <c r="BO117" s="949"/>
      <c r="BP117" s="950"/>
      <c r="BQ117" s="898" t="s">
        <v>414</v>
      </c>
      <c r="BR117" s="899"/>
      <c r="BS117" s="899"/>
      <c r="BT117" s="899"/>
      <c r="BU117" s="899"/>
      <c r="BV117" s="899" t="s">
        <v>391</v>
      </c>
      <c r="BW117" s="899"/>
      <c r="BX117" s="899"/>
      <c r="BY117" s="899"/>
      <c r="BZ117" s="899"/>
      <c r="CA117" s="899" t="s">
        <v>391</v>
      </c>
      <c r="CB117" s="899"/>
      <c r="CC117" s="899"/>
      <c r="CD117" s="899"/>
      <c r="CE117" s="899"/>
      <c r="CF117" s="960" t="s">
        <v>414</v>
      </c>
      <c r="CG117" s="961"/>
      <c r="CH117" s="961"/>
      <c r="CI117" s="961"/>
      <c r="CJ117" s="961"/>
      <c r="CK117" s="1016"/>
      <c r="CL117" s="903"/>
      <c r="CM117" s="906" t="s">
        <v>462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440</v>
      </c>
      <c r="DH117" s="862"/>
      <c r="DI117" s="862"/>
      <c r="DJ117" s="862"/>
      <c r="DK117" s="863"/>
      <c r="DL117" s="864" t="s">
        <v>128</v>
      </c>
      <c r="DM117" s="862"/>
      <c r="DN117" s="862"/>
      <c r="DO117" s="862"/>
      <c r="DP117" s="863"/>
      <c r="DQ117" s="864" t="s">
        <v>391</v>
      </c>
      <c r="DR117" s="862"/>
      <c r="DS117" s="862"/>
      <c r="DT117" s="862"/>
      <c r="DU117" s="863"/>
      <c r="DV117" s="909" t="s">
        <v>440</v>
      </c>
      <c r="DW117" s="910"/>
      <c r="DX117" s="910"/>
      <c r="DY117" s="910"/>
      <c r="DZ117" s="911"/>
    </row>
    <row r="118" spans="1:130" s="247" customFormat="1" ht="26.25" customHeight="1" x14ac:dyDescent="0.15">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304</v>
      </c>
      <c r="AG118" s="987"/>
      <c r="AH118" s="987"/>
      <c r="AI118" s="987"/>
      <c r="AJ118" s="988"/>
      <c r="AK118" s="989" t="s">
        <v>303</v>
      </c>
      <c r="AL118" s="987"/>
      <c r="AM118" s="987"/>
      <c r="AN118" s="987"/>
      <c r="AO118" s="988"/>
      <c r="AP118" s="990" t="s">
        <v>434</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414</v>
      </c>
      <c r="BR118" s="930"/>
      <c r="BS118" s="930"/>
      <c r="BT118" s="930"/>
      <c r="BU118" s="930"/>
      <c r="BV118" s="930" t="s">
        <v>391</v>
      </c>
      <c r="BW118" s="930"/>
      <c r="BX118" s="930"/>
      <c r="BY118" s="930"/>
      <c r="BZ118" s="930"/>
      <c r="CA118" s="930" t="s">
        <v>128</v>
      </c>
      <c r="CB118" s="930"/>
      <c r="CC118" s="930"/>
      <c r="CD118" s="930"/>
      <c r="CE118" s="930"/>
      <c r="CF118" s="960" t="s">
        <v>391</v>
      </c>
      <c r="CG118" s="961"/>
      <c r="CH118" s="961"/>
      <c r="CI118" s="961"/>
      <c r="CJ118" s="961"/>
      <c r="CK118" s="1016"/>
      <c r="CL118" s="903"/>
      <c r="CM118" s="906" t="s">
        <v>464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414</v>
      </c>
      <c r="DH118" s="862"/>
      <c r="DI118" s="862"/>
      <c r="DJ118" s="862"/>
      <c r="DK118" s="863"/>
      <c r="DL118" s="864" t="s">
        <v>128</v>
      </c>
      <c r="DM118" s="862"/>
      <c r="DN118" s="862"/>
      <c r="DO118" s="862"/>
      <c r="DP118" s="863"/>
      <c r="DQ118" s="864" t="s">
        <v>440</v>
      </c>
      <c r="DR118" s="862"/>
      <c r="DS118" s="862"/>
      <c r="DT118" s="862"/>
      <c r="DU118" s="863"/>
      <c r="DV118" s="909" t="s">
        <v>128</v>
      </c>
      <c r="DW118" s="910"/>
      <c r="DX118" s="910"/>
      <c r="DY118" s="910"/>
      <c r="DZ118" s="911"/>
    </row>
    <row r="119" spans="1:130" s="247" customFormat="1" ht="26.25" customHeight="1" x14ac:dyDescent="0.15">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440</v>
      </c>
      <c r="AB119" s="980"/>
      <c r="AC119" s="980"/>
      <c r="AD119" s="980"/>
      <c r="AE119" s="981"/>
      <c r="AF119" s="982" t="s">
        <v>391</v>
      </c>
      <c r="AG119" s="980"/>
      <c r="AH119" s="980"/>
      <c r="AI119" s="980"/>
      <c r="AJ119" s="981"/>
      <c r="AK119" s="982" t="s">
        <v>440</v>
      </c>
      <c r="AL119" s="980"/>
      <c r="AM119" s="980"/>
      <c r="AN119" s="980"/>
      <c r="AO119" s="981"/>
      <c r="AP119" s="983" t="s">
        <v>414</v>
      </c>
      <c r="AQ119" s="984"/>
      <c r="AR119" s="984"/>
      <c r="AS119" s="984"/>
      <c r="AT119" s="985"/>
      <c r="AU119" s="1023"/>
      <c r="AV119" s="1024"/>
      <c r="AW119" s="1024"/>
      <c r="AX119" s="1024"/>
      <c r="AY119" s="1024"/>
      <c r="AZ119" s="278" t="s">
        <v>182</v>
      </c>
      <c r="BA119" s="278"/>
      <c r="BB119" s="278"/>
      <c r="BC119" s="278"/>
      <c r="BD119" s="278"/>
      <c r="BE119" s="278"/>
      <c r="BF119" s="278"/>
      <c r="BG119" s="278"/>
      <c r="BH119" s="278"/>
      <c r="BI119" s="278"/>
      <c r="BJ119" s="278"/>
      <c r="BK119" s="278"/>
      <c r="BL119" s="278"/>
      <c r="BM119" s="278"/>
      <c r="BN119" s="278"/>
      <c r="BO119" s="962" t="s">
        <v>465</v>
      </c>
      <c r="BP119" s="963"/>
      <c r="BQ119" s="967">
        <v>79196774</v>
      </c>
      <c r="BR119" s="930"/>
      <c r="BS119" s="930"/>
      <c r="BT119" s="930"/>
      <c r="BU119" s="930"/>
      <c r="BV119" s="930">
        <v>77671942</v>
      </c>
      <c r="BW119" s="930"/>
      <c r="BX119" s="930"/>
      <c r="BY119" s="930"/>
      <c r="BZ119" s="930"/>
      <c r="CA119" s="930">
        <v>76370435</v>
      </c>
      <c r="CB119" s="930"/>
      <c r="CC119" s="930"/>
      <c r="CD119" s="930"/>
      <c r="CE119" s="930"/>
      <c r="CF119" s="828"/>
      <c r="CG119" s="829"/>
      <c r="CH119" s="829"/>
      <c r="CI119" s="829"/>
      <c r="CJ119" s="919"/>
      <c r="CK119" s="1017"/>
      <c r="CL119" s="905"/>
      <c r="CM119" s="923" t="s">
        <v>466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1263002</v>
      </c>
      <c r="DH119" s="845"/>
      <c r="DI119" s="845"/>
      <c r="DJ119" s="845"/>
      <c r="DK119" s="846"/>
      <c r="DL119" s="847">
        <v>1085028</v>
      </c>
      <c r="DM119" s="845"/>
      <c r="DN119" s="845"/>
      <c r="DO119" s="845"/>
      <c r="DP119" s="846"/>
      <c r="DQ119" s="847">
        <v>910881</v>
      </c>
      <c r="DR119" s="845"/>
      <c r="DS119" s="845"/>
      <c r="DT119" s="845"/>
      <c r="DU119" s="846"/>
      <c r="DV119" s="933">
        <v>5.2</v>
      </c>
      <c r="DW119" s="934"/>
      <c r="DX119" s="934"/>
      <c r="DY119" s="934"/>
      <c r="DZ119" s="935"/>
    </row>
    <row r="120" spans="1:130" s="247" customFormat="1" ht="26.25" customHeight="1" x14ac:dyDescent="0.15">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440</v>
      </c>
      <c r="AB120" s="862"/>
      <c r="AC120" s="862"/>
      <c r="AD120" s="862"/>
      <c r="AE120" s="863"/>
      <c r="AF120" s="864" t="s">
        <v>414</v>
      </c>
      <c r="AG120" s="862"/>
      <c r="AH120" s="862"/>
      <c r="AI120" s="862"/>
      <c r="AJ120" s="863"/>
      <c r="AK120" s="864" t="s">
        <v>414</v>
      </c>
      <c r="AL120" s="862"/>
      <c r="AM120" s="862"/>
      <c r="AN120" s="862"/>
      <c r="AO120" s="863"/>
      <c r="AP120" s="909" t="s">
        <v>414</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8606623</v>
      </c>
      <c r="BR120" s="927"/>
      <c r="BS120" s="927"/>
      <c r="BT120" s="927"/>
      <c r="BU120" s="927"/>
      <c r="BV120" s="927">
        <v>7795406</v>
      </c>
      <c r="BW120" s="927"/>
      <c r="BX120" s="927"/>
      <c r="BY120" s="927"/>
      <c r="BZ120" s="927"/>
      <c r="CA120" s="927">
        <v>7725535</v>
      </c>
      <c r="CB120" s="927"/>
      <c r="CC120" s="927"/>
      <c r="CD120" s="927"/>
      <c r="CE120" s="927"/>
      <c r="CF120" s="951">
        <v>44.5</v>
      </c>
      <c r="CG120" s="952"/>
      <c r="CH120" s="952"/>
      <c r="CI120" s="952"/>
      <c r="CJ120" s="952"/>
      <c r="CK120" s="953" t="s">
        <v>469</v>
      </c>
      <c r="CL120" s="937"/>
      <c r="CM120" s="937"/>
      <c r="CN120" s="937"/>
      <c r="CO120" s="938"/>
      <c r="CP120" s="957" t="s">
        <v>470</v>
      </c>
      <c r="CQ120" s="958"/>
      <c r="CR120" s="958"/>
      <c r="CS120" s="958"/>
      <c r="CT120" s="958"/>
      <c r="CU120" s="958"/>
      <c r="CV120" s="958"/>
      <c r="CW120" s="958"/>
      <c r="CX120" s="958"/>
      <c r="CY120" s="958"/>
      <c r="CZ120" s="958"/>
      <c r="DA120" s="958"/>
      <c r="DB120" s="958"/>
      <c r="DC120" s="958"/>
      <c r="DD120" s="958"/>
      <c r="DE120" s="958"/>
      <c r="DF120" s="959"/>
      <c r="DG120" s="946">
        <v>29706014</v>
      </c>
      <c r="DH120" s="927"/>
      <c r="DI120" s="927"/>
      <c r="DJ120" s="927"/>
      <c r="DK120" s="927"/>
      <c r="DL120" s="927">
        <v>27776142</v>
      </c>
      <c r="DM120" s="927"/>
      <c r="DN120" s="927"/>
      <c r="DO120" s="927"/>
      <c r="DP120" s="927"/>
      <c r="DQ120" s="927">
        <v>26628791</v>
      </c>
      <c r="DR120" s="927"/>
      <c r="DS120" s="927"/>
      <c r="DT120" s="927"/>
      <c r="DU120" s="927"/>
      <c r="DV120" s="928">
        <v>153.4</v>
      </c>
      <c r="DW120" s="928"/>
      <c r="DX120" s="928"/>
      <c r="DY120" s="928"/>
      <c r="DZ120" s="929"/>
    </row>
    <row r="121" spans="1:130" s="247" customFormat="1" ht="26.25" customHeight="1" x14ac:dyDescent="0.15">
      <c r="A121" s="902"/>
      <c r="B121" s="903"/>
      <c r="C121" s="948" t="s">
        <v>471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128</v>
      </c>
      <c r="AB121" s="862"/>
      <c r="AC121" s="862"/>
      <c r="AD121" s="862"/>
      <c r="AE121" s="863"/>
      <c r="AF121" s="864" t="s">
        <v>128</v>
      </c>
      <c r="AG121" s="862"/>
      <c r="AH121" s="862"/>
      <c r="AI121" s="862"/>
      <c r="AJ121" s="863"/>
      <c r="AK121" s="864" t="s">
        <v>414</v>
      </c>
      <c r="AL121" s="862"/>
      <c r="AM121" s="862"/>
      <c r="AN121" s="862"/>
      <c r="AO121" s="863"/>
      <c r="AP121" s="909" t="s">
        <v>391</v>
      </c>
      <c r="AQ121" s="910"/>
      <c r="AR121" s="910"/>
      <c r="AS121" s="910"/>
      <c r="AT121" s="911"/>
      <c r="AU121" s="971"/>
      <c r="AV121" s="972"/>
      <c r="AW121" s="972"/>
      <c r="AX121" s="972"/>
      <c r="AY121" s="973"/>
      <c r="AZ121" s="897" t="s">
        <v>472</v>
      </c>
      <c r="BA121" s="832"/>
      <c r="BB121" s="832"/>
      <c r="BC121" s="832"/>
      <c r="BD121" s="832"/>
      <c r="BE121" s="832"/>
      <c r="BF121" s="832"/>
      <c r="BG121" s="832"/>
      <c r="BH121" s="832"/>
      <c r="BI121" s="832"/>
      <c r="BJ121" s="832"/>
      <c r="BK121" s="832"/>
      <c r="BL121" s="832"/>
      <c r="BM121" s="832"/>
      <c r="BN121" s="832"/>
      <c r="BO121" s="832"/>
      <c r="BP121" s="833"/>
      <c r="BQ121" s="898">
        <v>185267</v>
      </c>
      <c r="BR121" s="899"/>
      <c r="BS121" s="899"/>
      <c r="BT121" s="899"/>
      <c r="BU121" s="899"/>
      <c r="BV121" s="899">
        <v>144694</v>
      </c>
      <c r="BW121" s="899"/>
      <c r="BX121" s="899"/>
      <c r="BY121" s="899"/>
      <c r="BZ121" s="899"/>
      <c r="CA121" s="899">
        <v>107303</v>
      </c>
      <c r="CB121" s="899"/>
      <c r="CC121" s="899"/>
      <c r="CD121" s="899"/>
      <c r="CE121" s="899"/>
      <c r="CF121" s="960">
        <v>0.6</v>
      </c>
      <c r="CG121" s="961"/>
      <c r="CH121" s="961"/>
      <c r="CI121" s="961"/>
      <c r="CJ121" s="961"/>
      <c r="CK121" s="954"/>
      <c r="CL121" s="940"/>
      <c r="CM121" s="940"/>
      <c r="CN121" s="940"/>
      <c r="CO121" s="941"/>
      <c r="CP121" s="920" t="s">
        <v>473</v>
      </c>
      <c r="CQ121" s="921"/>
      <c r="CR121" s="921"/>
      <c r="CS121" s="921"/>
      <c r="CT121" s="921"/>
      <c r="CU121" s="921"/>
      <c r="CV121" s="921"/>
      <c r="CW121" s="921"/>
      <c r="CX121" s="921"/>
      <c r="CY121" s="921"/>
      <c r="CZ121" s="921"/>
      <c r="DA121" s="921"/>
      <c r="DB121" s="921"/>
      <c r="DC121" s="921"/>
      <c r="DD121" s="921"/>
      <c r="DE121" s="921"/>
      <c r="DF121" s="922"/>
      <c r="DG121" s="898">
        <v>7458279</v>
      </c>
      <c r="DH121" s="899"/>
      <c r="DI121" s="899"/>
      <c r="DJ121" s="899"/>
      <c r="DK121" s="899"/>
      <c r="DL121" s="899">
        <v>7119870</v>
      </c>
      <c r="DM121" s="899"/>
      <c r="DN121" s="899"/>
      <c r="DO121" s="899"/>
      <c r="DP121" s="899"/>
      <c r="DQ121" s="899">
        <v>6738911</v>
      </c>
      <c r="DR121" s="899"/>
      <c r="DS121" s="899"/>
      <c r="DT121" s="899"/>
      <c r="DU121" s="899"/>
      <c r="DV121" s="876">
        <v>38.799999999999997</v>
      </c>
      <c r="DW121" s="876"/>
      <c r="DX121" s="876"/>
      <c r="DY121" s="876"/>
      <c r="DZ121" s="877"/>
    </row>
    <row r="122" spans="1:130" s="247" customFormat="1" ht="26.25" customHeight="1" x14ac:dyDescent="0.15">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414</v>
      </c>
      <c r="AB122" s="862"/>
      <c r="AC122" s="862"/>
      <c r="AD122" s="862"/>
      <c r="AE122" s="863"/>
      <c r="AF122" s="864" t="s">
        <v>391</v>
      </c>
      <c r="AG122" s="862"/>
      <c r="AH122" s="862"/>
      <c r="AI122" s="862"/>
      <c r="AJ122" s="863"/>
      <c r="AK122" s="864" t="s">
        <v>128</v>
      </c>
      <c r="AL122" s="862"/>
      <c r="AM122" s="862"/>
      <c r="AN122" s="862"/>
      <c r="AO122" s="863"/>
      <c r="AP122" s="909" t="s">
        <v>414</v>
      </c>
      <c r="AQ122" s="910"/>
      <c r="AR122" s="910"/>
      <c r="AS122" s="910"/>
      <c r="AT122" s="911"/>
      <c r="AU122" s="971"/>
      <c r="AV122" s="972"/>
      <c r="AW122" s="972"/>
      <c r="AX122" s="972"/>
      <c r="AY122" s="973"/>
      <c r="AZ122" s="964" t="s">
        <v>474</v>
      </c>
      <c r="BA122" s="965"/>
      <c r="BB122" s="965"/>
      <c r="BC122" s="965"/>
      <c r="BD122" s="965"/>
      <c r="BE122" s="965"/>
      <c r="BF122" s="965"/>
      <c r="BG122" s="965"/>
      <c r="BH122" s="965"/>
      <c r="BI122" s="965"/>
      <c r="BJ122" s="965"/>
      <c r="BK122" s="965"/>
      <c r="BL122" s="965"/>
      <c r="BM122" s="965"/>
      <c r="BN122" s="965"/>
      <c r="BO122" s="965"/>
      <c r="BP122" s="966"/>
      <c r="BQ122" s="967">
        <v>49144185</v>
      </c>
      <c r="BR122" s="930"/>
      <c r="BS122" s="930"/>
      <c r="BT122" s="930"/>
      <c r="BU122" s="930"/>
      <c r="BV122" s="930">
        <v>48698759</v>
      </c>
      <c r="BW122" s="930"/>
      <c r="BX122" s="930"/>
      <c r="BY122" s="930"/>
      <c r="BZ122" s="930"/>
      <c r="CA122" s="930">
        <v>46944078</v>
      </c>
      <c r="CB122" s="930"/>
      <c r="CC122" s="930"/>
      <c r="CD122" s="930"/>
      <c r="CE122" s="930"/>
      <c r="CF122" s="931">
        <v>270.5</v>
      </c>
      <c r="CG122" s="932"/>
      <c r="CH122" s="932"/>
      <c r="CI122" s="932"/>
      <c r="CJ122" s="932"/>
      <c r="CK122" s="954"/>
      <c r="CL122" s="940"/>
      <c r="CM122" s="940"/>
      <c r="CN122" s="940"/>
      <c r="CO122" s="941"/>
      <c r="CP122" s="920" t="s">
        <v>475</v>
      </c>
      <c r="CQ122" s="921"/>
      <c r="CR122" s="921"/>
      <c r="CS122" s="921"/>
      <c r="CT122" s="921"/>
      <c r="CU122" s="921"/>
      <c r="CV122" s="921"/>
      <c r="CW122" s="921"/>
      <c r="CX122" s="921"/>
      <c r="CY122" s="921"/>
      <c r="CZ122" s="921"/>
      <c r="DA122" s="921"/>
      <c r="DB122" s="921"/>
      <c r="DC122" s="921"/>
      <c r="DD122" s="921"/>
      <c r="DE122" s="921"/>
      <c r="DF122" s="922"/>
      <c r="DG122" s="898">
        <v>1776980</v>
      </c>
      <c r="DH122" s="899"/>
      <c r="DI122" s="899"/>
      <c r="DJ122" s="899"/>
      <c r="DK122" s="899"/>
      <c r="DL122" s="899">
        <v>1378518</v>
      </c>
      <c r="DM122" s="899"/>
      <c r="DN122" s="899"/>
      <c r="DO122" s="899"/>
      <c r="DP122" s="899"/>
      <c r="DQ122" s="899">
        <v>1300191</v>
      </c>
      <c r="DR122" s="899"/>
      <c r="DS122" s="899"/>
      <c r="DT122" s="899"/>
      <c r="DU122" s="899"/>
      <c r="DV122" s="876">
        <v>7.5</v>
      </c>
      <c r="DW122" s="876"/>
      <c r="DX122" s="876"/>
      <c r="DY122" s="876"/>
      <c r="DZ122" s="877"/>
    </row>
    <row r="123" spans="1:130" s="247" customFormat="1" ht="26.25" customHeight="1" x14ac:dyDescent="0.15">
      <c r="A123" s="902"/>
      <c r="B123" s="903"/>
      <c r="C123" s="906" t="s">
        <v>459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66823</v>
      </c>
      <c r="AB123" s="862"/>
      <c r="AC123" s="862"/>
      <c r="AD123" s="862"/>
      <c r="AE123" s="863"/>
      <c r="AF123" s="864">
        <v>28464</v>
      </c>
      <c r="AG123" s="862"/>
      <c r="AH123" s="862"/>
      <c r="AI123" s="862"/>
      <c r="AJ123" s="863"/>
      <c r="AK123" s="864" t="s">
        <v>440</v>
      </c>
      <c r="AL123" s="862"/>
      <c r="AM123" s="862"/>
      <c r="AN123" s="862"/>
      <c r="AO123" s="863"/>
      <c r="AP123" s="909" t="s">
        <v>414</v>
      </c>
      <c r="AQ123" s="910"/>
      <c r="AR123" s="910"/>
      <c r="AS123" s="910"/>
      <c r="AT123" s="911"/>
      <c r="AU123" s="974"/>
      <c r="AV123" s="975"/>
      <c r="AW123" s="975"/>
      <c r="AX123" s="975"/>
      <c r="AY123" s="975"/>
      <c r="AZ123" s="278" t="s">
        <v>182</v>
      </c>
      <c r="BA123" s="278"/>
      <c r="BB123" s="278"/>
      <c r="BC123" s="278"/>
      <c r="BD123" s="278"/>
      <c r="BE123" s="278"/>
      <c r="BF123" s="278"/>
      <c r="BG123" s="278"/>
      <c r="BH123" s="278"/>
      <c r="BI123" s="278"/>
      <c r="BJ123" s="278"/>
      <c r="BK123" s="278"/>
      <c r="BL123" s="278"/>
      <c r="BM123" s="278"/>
      <c r="BN123" s="278"/>
      <c r="BO123" s="962" t="s">
        <v>476</v>
      </c>
      <c r="BP123" s="963"/>
      <c r="BQ123" s="917">
        <v>57936075</v>
      </c>
      <c r="BR123" s="918"/>
      <c r="BS123" s="918"/>
      <c r="BT123" s="918"/>
      <c r="BU123" s="918"/>
      <c r="BV123" s="918">
        <v>56638859</v>
      </c>
      <c r="BW123" s="918"/>
      <c r="BX123" s="918"/>
      <c r="BY123" s="918"/>
      <c r="BZ123" s="918"/>
      <c r="CA123" s="918">
        <v>54776916</v>
      </c>
      <c r="CB123" s="918"/>
      <c r="CC123" s="918"/>
      <c r="CD123" s="918"/>
      <c r="CE123" s="918"/>
      <c r="CF123" s="828"/>
      <c r="CG123" s="829"/>
      <c r="CH123" s="829"/>
      <c r="CI123" s="829"/>
      <c r="CJ123" s="919"/>
      <c r="CK123" s="954"/>
      <c r="CL123" s="940"/>
      <c r="CM123" s="940"/>
      <c r="CN123" s="940"/>
      <c r="CO123" s="941"/>
      <c r="CP123" s="920" t="s">
        <v>477</v>
      </c>
      <c r="CQ123" s="921"/>
      <c r="CR123" s="921"/>
      <c r="CS123" s="921"/>
      <c r="CT123" s="921"/>
      <c r="CU123" s="921"/>
      <c r="CV123" s="921"/>
      <c r="CW123" s="921"/>
      <c r="CX123" s="921"/>
      <c r="CY123" s="921"/>
      <c r="CZ123" s="921"/>
      <c r="DA123" s="921"/>
      <c r="DB123" s="921"/>
      <c r="DC123" s="921"/>
      <c r="DD123" s="921"/>
      <c r="DE123" s="921"/>
      <c r="DF123" s="922"/>
      <c r="DG123" s="861">
        <v>32314</v>
      </c>
      <c r="DH123" s="862"/>
      <c r="DI123" s="862"/>
      <c r="DJ123" s="862"/>
      <c r="DK123" s="863"/>
      <c r="DL123" s="864">
        <v>77120</v>
      </c>
      <c r="DM123" s="862"/>
      <c r="DN123" s="862"/>
      <c r="DO123" s="862"/>
      <c r="DP123" s="863"/>
      <c r="DQ123" s="864">
        <v>118827</v>
      </c>
      <c r="DR123" s="862"/>
      <c r="DS123" s="862"/>
      <c r="DT123" s="862"/>
      <c r="DU123" s="863"/>
      <c r="DV123" s="909">
        <v>0.7</v>
      </c>
      <c r="DW123" s="910"/>
      <c r="DX123" s="910"/>
      <c r="DY123" s="910"/>
      <c r="DZ123" s="911"/>
    </row>
    <row r="124" spans="1:130" s="247" customFormat="1" ht="26.25" customHeight="1" thickBot="1" x14ac:dyDescent="0.2">
      <c r="A124" s="902"/>
      <c r="B124" s="903"/>
      <c r="C124" s="906" t="s">
        <v>462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440</v>
      </c>
      <c r="AB124" s="862"/>
      <c r="AC124" s="862"/>
      <c r="AD124" s="862"/>
      <c r="AE124" s="863"/>
      <c r="AF124" s="864" t="s">
        <v>128</v>
      </c>
      <c r="AG124" s="862"/>
      <c r="AH124" s="862"/>
      <c r="AI124" s="862"/>
      <c r="AJ124" s="863"/>
      <c r="AK124" s="864" t="s">
        <v>391</v>
      </c>
      <c r="AL124" s="862"/>
      <c r="AM124" s="862"/>
      <c r="AN124" s="862"/>
      <c r="AO124" s="863"/>
      <c r="AP124" s="909" t="s">
        <v>414</v>
      </c>
      <c r="AQ124" s="910"/>
      <c r="AR124" s="910"/>
      <c r="AS124" s="910"/>
      <c r="AT124" s="911"/>
      <c r="AU124" s="912" t="s">
        <v>478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120.5</v>
      </c>
      <c r="BR124" s="916"/>
      <c r="BS124" s="916"/>
      <c r="BT124" s="916"/>
      <c r="BU124" s="916"/>
      <c r="BV124" s="916">
        <v>121</v>
      </c>
      <c r="BW124" s="916"/>
      <c r="BX124" s="916"/>
      <c r="BY124" s="916"/>
      <c r="BZ124" s="916"/>
      <c r="CA124" s="916">
        <v>124.4</v>
      </c>
      <c r="CB124" s="916"/>
      <c r="CC124" s="916"/>
      <c r="CD124" s="916"/>
      <c r="CE124" s="916"/>
      <c r="CF124" s="806"/>
      <c r="CG124" s="807"/>
      <c r="CH124" s="807"/>
      <c r="CI124" s="807"/>
      <c r="CJ124" s="947"/>
      <c r="CK124" s="955"/>
      <c r="CL124" s="955"/>
      <c r="CM124" s="955"/>
      <c r="CN124" s="955"/>
      <c r="CO124" s="956"/>
      <c r="CP124" s="920" t="s">
        <v>479</v>
      </c>
      <c r="CQ124" s="921"/>
      <c r="CR124" s="921"/>
      <c r="CS124" s="921"/>
      <c r="CT124" s="921"/>
      <c r="CU124" s="921"/>
      <c r="CV124" s="921"/>
      <c r="CW124" s="921"/>
      <c r="CX124" s="921"/>
      <c r="CY124" s="921"/>
      <c r="CZ124" s="921"/>
      <c r="DA124" s="921"/>
      <c r="DB124" s="921"/>
      <c r="DC124" s="921"/>
      <c r="DD124" s="921"/>
      <c r="DE124" s="921"/>
      <c r="DF124" s="922"/>
      <c r="DG124" s="844" t="s">
        <v>128</v>
      </c>
      <c r="DH124" s="845"/>
      <c r="DI124" s="845"/>
      <c r="DJ124" s="845"/>
      <c r="DK124" s="846"/>
      <c r="DL124" s="847" t="s">
        <v>128</v>
      </c>
      <c r="DM124" s="845"/>
      <c r="DN124" s="845"/>
      <c r="DO124" s="845"/>
      <c r="DP124" s="846"/>
      <c r="DQ124" s="847" t="s">
        <v>128</v>
      </c>
      <c r="DR124" s="845"/>
      <c r="DS124" s="845"/>
      <c r="DT124" s="845"/>
      <c r="DU124" s="846"/>
      <c r="DV124" s="933" t="s">
        <v>414</v>
      </c>
      <c r="DW124" s="934"/>
      <c r="DX124" s="934"/>
      <c r="DY124" s="934"/>
      <c r="DZ124" s="935"/>
    </row>
    <row r="125" spans="1:130" s="247" customFormat="1" ht="26.25" customHeight="1" x14ac:dyDescent="0.15">
      <c r="A125" s="902"/>
      <c r="B125" s="903"/>
      <c r="C125" s="906" t="s">
        <v>464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414</v>
      </c>
      <c r="AB125" s="862"/>
      <c r="AC125" s="862"/>
      <c r="AD125" s="862"/>
      <c r="AE125" s="863"/>
      <c r="AF125" s="864" t="s">
        <v>414</v>
      </c>
      <c r="AG125" s="862"/>
      <c r="AH125" s="862"/>
      <c r="AI125" s="862"/>
      <c r="AJ125" s="863"/>
      <c r="AK125" s="864" t="s">
        <v>414</v>
      </c>
      <c r="AL125" s="862"/>
      <c r="AM125" s="862"/>
      <c r="AN125" s="862"/>
      <c r="AO125" s="863"/>
      <c r="AP125" s="909" t="s">
        <v>414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480</v>
      </c>
      <c r="CL125" s="937"/>
      <c r="CM125" s="937"/>
      <c r="CN125" s="937"/>
      <c r="CO125" s="938"/>
      <c r="CP125" s="945" t="s">
        <v>481</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391</v>
      </c>
      <c r="DM125" s="927"/>
      <c r="DN125" s="927"/>
      <c r="DO125" s="927"/>
      <c r="DP125" s="927"/>
      <c r="DQ125" s="927" t="s">
        <v>414</v>
      </c>
      <c r="DR125" s="927"/>
      <c r="DS125" s="927"/>
      <c r="DT125" s="927"/>
      <c r="DU125" s="927"/>
      <c r="DV125" s="928" t="s">
        <v>128</v>
      </c>
      <c r="DW125" s="928"/>
      <c r="DX125" s="928"/>
      <c r="DY125" s="928"/>
      <c r="DZ125" s="929"/>
    </row>
    <row r="126" spans="1:130" s="247" customFormat="1" ht="26.25" customHeight="1" thickBot="1" x14ac:dyDescent="0.2">
      <c r="A126" s="902"/>
      <c r="B126" s="90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189458</v>
      </c>
      <c r="AB126" s="862"/>
      <c r="AC126" s="862"/>
      <c r="AD126" s="862"/>
      <c r="AE126" s="863"/>
      <c r="AF126" s="864">
        <v>183809</v>
      </c>
      <c r="AG126" s="862"/>
      <c r="AH126" s="862"/>
      <c r="AI126" s="862"/>
      <c r="AJ126" s="863"/>
      <c r="AK126" s="864">
        <v>178721</v>
      </c>
      <c r="AL126" s="862"/>
      <c r="AM126" s="862"/>
      <c r="AN126" s="862"/>
      <c r="AO126" s="863"/>
      <c r="AP126" s="909">
        <v>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482</v>
      </c>
      <c r="CQ126" s="832"/>
      <c r="CR126" s="832"/>
      <c r="CS126" s="832"/>
      <c r="CT126" s="832"/>
      <c r="CU126" s="832"/>
      <c r="CV126" s="832"/>
      <c r="CW126" s="832"/>
      <c r="CX126" s="832"/>
      <c r="CY126" s="832"/>
      <c r="CZ126" s="832"/>
      <c r="DA126" s="832"/>
      <c r="DB126" s="832"/>
      <c r="DC126" s="832"/>
      <c r="DD126" s="832"/>
      <c r="DE126" s="832"/>
      <c r="DF126" s="833"/>
      <c r="DG126" s="898" t="s">
        <v>414</v>
      </c>
      <c r="DH126" s="899"/>
      <c r="DI126" s="899"/>
      <c r="DJ126" s="899"/>
      <c r="DK126" s="899"/>
      <c r="DL126" s="899" t="s">
        <v>128</v>
      </c>
      <c r="DM126" s="899"/>
      <c r="DN126" s="899"/>
      <c r="DO126" s="899"/>
      <c r="DP126" s="899"/>
      <c r="DQ126" s="899" t="s">
        <v>391</v>
      </c>
      <c r="DR126" s="899"/>
      <c r="DS126" s="899"/>
      <c r="DT126" s="899"/>
      <c r="DU126" s="899"/>
      <c r="DV126" s="876" t="s">
        <v>128</v>
      </c>
      <c r="DW126" s="876"/>
      <c r="DX126" s="876"/>
      <c r="DY126" s="876"/>
      <c r="DZ126" s="877"/>
    </row>
    <row r="127" spans="1:130" s="247" customFormat="1" ht="26.25" customHeight="1" x14ac:dyDescent="0.15">
      <c r="A127" s="904"/>
      <c r="B127" s="905"/>
      <c r="C127" s="923" t="s">
        <v>483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128</v>
      </c>
      <c r="AB127" s="862"/>
      <c r="AC127" s="862"/>
      <c r="AD127" s="862"/>
      <c r="AE127" s="863"/>
      <c r="AF127" s="864" t="s">
        <v>391</v>
      </c>
      <c r="AG127" s="862"/>
      <c r="AH127" s="862"/>
      <c r="AI127" s="862"/>
      <c r="AJ127" s="863"/>
      <c r="AK127" s="864" t="s">
        <v>391</v>
      </c>
      <c r="AL127" s="862"/>
      <c r="AM127" s="862"/>
      <c r="AN127" s="862"/>
      <c r="AO127" s="863"/>
      <c r="AP127" s="909" t="s">
        <v>414</v>
      </c>
      <c r="AQ127" s="910"/>
      <c r="AR127" s="910"/>
      <c r="AS127" s="910"/>
      <c r="AT127" s="911"/>
      <c r="AU127" s="283"/>
      <c r="AV127" s="283"/>
      <c r="AW127" s="283"/>
      <c r="AX127" s="926" t="s">
        <v>484</v>
      </c>
      <c r="AY127" s="894"/>
      <c r="AZ127" s="894"/>
      <c r="BA127" s="894"/>
      <c r="BB127" s="894"/>
      <c r="BC127" s="894"/>
      <c r="BD127" s="894"/>
      <c r="BE127" s="895"/>
      <c r="BF127" s="893" t="s">
        <v>485</v>
      </c>
      <c r="BG127" s="894"/>
      <c r="BH127" s="894"/>
      <c r="BI127" s="894"/>
      <c r="BJ127" s="894"/>
      <c r="BK127" s="894"/>
      <c r="BL127" s="895"/>
      <c r="BM127" s="893" t="s">
        <v>486</v>
      </c>
      <c r="BN127" s="894"/>
      <c r="BO127" s="894"/>
      <c r="BP127" s="894"/>
      <c r="BQ127" s="894"/>
      <c r="BR127" s="894"/>
      <c r="BS127" s="895"/>
      <c r="BT127" s="893" t="s">
        <v>487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488</v>
      </c>
      <c r="CQ127" s="832"/>
      <c r="CR127" s="832"/>
      <c r="CS127" s="832"/>
      <c r="CT127" s="832"/>
      <c r="CU127" s="832"/>
      <c r="CV127" s="832"/>
      <c r="CW127" s="832"/>
      <c r="CX127" s="832"/>
      <c r="CY127" s="832"/>
      <c r="CZ127" s="832"/>
      <c r="DA127" s="832"/>
      <c r="DB127" s="832"/>
      <c r="DC127" s="832"/>
      <c r="DD127" s="832"/>
      <c r="DE127" s="832"/>
      <c r="DF127" s="833"/>
      <c r="DG127" s="898" t="s">
        <v>391</v>
      </c>
      <c r="DH127" s="899"/>
      <c r="DI127" s="899"/>
      <c r="DJ127" s="899"/>
      <c r="DK127" s="899"/>
      <c r="DL127" s="899" t="s">
        <v>391</v>
      </c>
      <c r="DM127" s="899"/>
      <c r="DN127" s="899"/>
      <c r="DO127" s="899"/>
      <c r="DP127" s="899"/>
      <c r="DQ127" s="899" t="s">
        <v>414</v>
      </c>
      <c r="DR127" s="899"/>
      <c r="DS127" s="899"/>
      <c r="DT127" s="899"/>
      <c r="DU127" s="899"/>
      <c r="DV127" s="876" t="s">
        <v>414</v>
      </c>
      <c r="DW127" s="876"/>
      <c r="DX127" s="876"/>
      <c r="DY127" s="876"/>
      <c r="DZ127" s="877"/>
    </row>
    <row r="128" spans="1:130" s="247" customFormat="1" ht="26.25" customHeight="1" thickBot="1" x14ac:dyDescent="0.2">
      <c r="A128" s="878" t="s">
        <v>489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490</v>
      </c>
      <c r="X128" s="880"/>
      <c r="Y128" s="880"/>
      <c r="Z128" s="881"/>
      <c r="AA128" s="882">
        <v>67285</v>
      </c>
      <c r="AB128" s="883"/>
      <c r="AC128" s="883"/>
      <c r="AD128" s="883"/>
      <c r="AE128" s="884"/>
      <c r="AF128" s="885">
        <v>73190</v>
      </c>
      <c r="AG128" s="883"/>
      <c r="AH128" s="883"/>
      <c r="AI128" s="883"/>
      <c r="AJ128" s="884"/>
      <c r="AK128" s="885">
        <v>70341</v>
      </c>
      <c r="AL128" s="883"/>
      <c r="AM128" s="883"/>
      <c r="AN128" s="883"/>
      <c r="AO128" s="884"/>
      <c r="AP128" s="886"/>
      <c r="AQ128" s="887"/>
      <c r="AR128" s="887"/>
      <c r="AS128" s="887"/>
      <c r="AT128" s="888"/>
      <c r="AU128" s="283"/>
      <c r="AV128" s="283"/>
      <c r="AW128" s="283"/>
      <c r="AX128" s="889" t="s">
        <v>491</v>
      </c>
      <c r="AY128" s="890"/>
      <c r="AZ128" s="890"/>
      <c r="BA128" s="890"/>
      <c r="BB128" s="890"/>
      <c r="BC128" s="890"/>
      <c r="BD128" s="890"/>
      <c r="BE128" s="891"/>
      <c r="BF128" s="868" t="s">
        <v>391</v>
      </c>
      <c r="BG128" s="869"/>
      <c r="BH128" s="869"/>
      <c r="BI128" s="869"/>
      <c r="BJ128" s="869"/>
      <c r="BK128" s="869"/>
      <c r="BL128" s="892"/>
      <c r="BM128" s="868">
        <v>12.34</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492</v>
      </c>
      <c r="CQ128" s="810"/>
      <c r="CR128" s="810"/>
      <c r="CS128" s="810"/>
      <c r="CT128" s="810"/>
      <c r="CU128" s="810"/>
      <c r="CV128" s="810"/>
      <c r="CW128" s="810"/>
      <c r="CX128" s="810"/>
      <c r="CY128" s="810"/>
      <c r="CZ128" s="810"/>
      <c r="DA128" s="810"/>
      <c r="DB128" s="810"/>
      <c r="DC128" s="810"/>
      <c r="DD128" s="810"/>
      <c r="DE128" s="810"/>
      <c r="DF128" s="811"/>
      <c r="DG128" s="872" t="s">
        <v>493</v>
      </c>
      <c r="DH128" s="873"/>
      <c r="DI128" s="873"/>
      <c r="DJ128" s="873"/>
      <c r="DK128" s="873"/>
      <c r="DL128" s="873" t="s">
        <v>494</v>
      </c>
      <c r="DM128" s="873"/>
      <c r="DN128" s="873"/>
      <c r="DO128" s="873"/>
      <c r="DP128" s="873"/>
      <c r="DQ128" s="873" t="s">
        <v>495</v>
      </c>
      <c r="DR128" s="873"/>
      <c r="DS128" s="873"/>
      <c r="DT128" s="873"/>
      <c r="DU128" s="873"/>
      <c r="DV128" s="874" t="s">
        <v>391</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496</v>
      </c>
      <c r="X129" s="859"/>
      <c r="Y129" s="859"/>
      <c r="Z129" s="860"/>
      <c r="AA129" s="861">
        <v>21668781</v>
      </c>
      <c r="AB129" s="862"/>
      <c r="AC129" s="862"/>
      <c r="AD129" s="862"/>
      <c r="AE129" s="863"/>
      <c r="AF129" s="864">
        <v>21562936</v>
      </c>
      <c r="AG129" s="862"/>
      <c r="AH129" s="862"/>
      <c r="AI129" s="862"/>
      <c r="AJ129" s="863"/>
      <c r="AK129" s="864">
        <v>21608530</v>
      </c>
      <c r="AL129" s="862"/>
      <c r="AM129" s="862"/>
      <c r="AN129" s="862"/>
      <c r="AO129" s="863"/>
      <c r="AP129" s="865"/>
      <c r="AQ129" s="866"/>
      <c r="AR129" s="866"/>
      <c r="AS129" s="866"/>
      <c r="AT129" s="867"/>
      <c r="AU129" s="285"/>
      <c r="AV129" s="285"/>
      <c r="AW129" s="285"/>
      <c r="AX129" s="831" t="s">
        <v>497</v>
      </c>
      <c r="AY129" s="832"/>
      <c r="AZ129" s="832"/>
      <c r="BA129" s="832"/>
      <c r="BB129" s="832"/>
      <c r="BC129" s="832"/>
      <c r="BD129" s="832"/>
      <c r="BE129" s="833"/>
      <c r="BF129" s="851" t="s">
        <v>391</v>
      </c>
      <c r="BG129" s="852"/>
      <c r="BH129" s="852"/>
      <c r="BI129" s="852"/>
      <c r="BJ129" s="852"/>
      <c r="BK129" s="852"/>
      <c r="BL129" s="853"/>
      <c r="BM129" s="851">
        <v>17.34</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499</v>
      </c>
      <c r="X130" s="859"/>
      <c r="Y130" s="859"/>
      <c r="Z130" s="860"/>
      <c r="AA130" s="861">
        <v>4032824</v>
      </c>
      <c r="AB130" s="862"/>
      <c r="AC130" s="862"/>
      <c r="AD130" s="862"/>
      <c r="AE130" s="863"/>
      <c r="AF130" s="864">
        <v>4183035</v>
      </c>
      <c r="AG130" s="862"/>
      <c r="AH130" s="862"/>
      <c r="AI130" s="862"/>
      <c r="AJ130" s="863"/>
      <c r="AK130" s="864">
        <v>4253757</v>
      </c>
      <c r="AL130" s="862"/>
      <c r="AM130" s="862"/>
      <c r="AN130" s="862"/>
      <c r="AO130" s="863"/>
      <c r="AP130" s="865"/>
      <c r="AQ130" s="866"/>
      <c r="AR130" s="866"/>
      <c r="AS130" s="866"/>
      <c r="AT130" s="867"/>
      <c r="AU130" s="285"/>
      <c r="AV130" s="285"/>
      <c r="AW130" s="285"/>
      <c r="AX130" s="831" t="s">
        <v>500</v>
      </c>
      <c r="AY130" s="832"/>
      <c r="AZ130" s="832"/>
      <c r="BA130" s="832"/>
      <c r="BB130" s="832"/>
      <c r="BC130" s="832"/>
      <c r="BD130" s="832"/>
      <c r="BE130" s="833"/>
      <c r="BF130" s="834">
        <v>13.4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501</v>
      </c>
      <c r="X131" s="842"/>
      <c r="Y131" s="842"/>
      <c r="Z131" s="843"/>
      <c r="AA131" s="844">
        <v>17635957</v>
      </c>
      <c r="AB131" s="845"/>
      <c r="AC131" s="845"/>
      <c r="AD131" s="845"/>
      <c r="AE131" s="846"/>
      <c r="AF131" s="847">
        <v>17379901</v>
      </c>
      <c r="AG131" s="845"/>
      <c r="AH131" s="845"/>
      <c r="AI131" s="845"/>
      <c r="AJ131" s="846"/>
      <c r="AK131" s="847">
        <v>17354773</v>
      </c>
      <c r="AL131" s="845"/>
      <c r="AM131" s="845"/>
      <c r="AN131" s="845"/>
      <c r="AO131" s="846"/>
      <c r="AP131" s="848"/>
      <c r="AQ131" s="849"/>
      <c r="AR131" s="849"/>
      <c r="AS131" s="849"/>
      <c r="AT131" s="850"/>
      <c r="AU131" s="285"/>
      <c r="AV131" s="285"/>
      <c r="AW131" s="285"/>
      <c r="AX131" s="809" t="s">
        <v>502</v>
      </c>
      <c r="AY131" s="810"/>
      <c r="AZ131" s="810"/>
      <c r="BA131" s="810"/>
      <c r="BB131" s="810"/>
      <c r="BC131" s="810"/>
      <c r="BD131" s="810"/>
      <c r="BE131" s="811"/>
      <c r="BF131" s="812">
        <v>124.4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504</v>
      </c>
      <c r="W132" s="822"/>
      <c r="X132" s="822"/>
      <c r="Y132" s="822"/>
      <c r="Z132" s="823"/>
      <c r="AA132" s="824">
        <v>13.660455170000001</v>
      </c>
      <c r="AB132" s="825"/>
      <c r="AC132" s="825"/>
      <c r="AD132" s="825"/>
      <c r="AE132" s="826"/>
      <c r="AF132" s="827">
        <v>12.747189990000001</v>
      </c>
      <c r="AG132" s="825"/>
      <c r="AH132" s="825"/>
      <c r="AI132" s="825"/>
      <c r="AJ132" s="826"/>
      <c r="AK132" s="827">
        <v>13.85173404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505</v>
      </c>
      <c r="W133" s="801"/>
      <c r="X133" s="801"/>
      <c r="Y133" s="801"/>
      <c r="Z133" s="802"/>
      <c r="AA133" s="803">
        <v>13.3</v>
      </c>
      <c r="AB133" s="804"/>
      <c r="AC133" s="804"/>
      <c r="AD133" s="804"/>
      <c r="AE133" s="805"/>
      <c r="AF133" s="803">
        <v>12.9</v>
      </c>
      <c r="AG133" s="804"/>
      <c r="AH133" s="804"/>
      <c r="AI133" s="804"/>
      <c r="AJ133" s="805"/>
      <c r="AK133" s="803">
        <v>13.4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bcjvs11AwDgehMQnBJIZA0JpWFIN50XsHeB+4rzbJzQzPCdLyimnBUuCesaxUsHjDCVBgy+C/4itWhiOG95fg==" saltValue="J5Jxbu6pncElU/ZHWrYfc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pZHsb8plzF5sWi/2YDkGP09CuxZWAE7nXiXQYP/0uzTL9o1xADixVMo0h16blvEbKU0scYmlst5Y2fUMBoaww==" saltValue="qtEVwF8mRsnwcghVVnVg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y9Dnrk3enA5grLmf0soKW20GjA9RbI2/RzGGgMTLaAguVLBcAPcSXDT2J1OKc9pD1KaAVCh9ReerHkshhRsFw==" saltValue="+3CC313AyyXe+XtmYT/k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514</v>
      </c>
      <c r="AL9" s="1231"/>
      <c r="AM9" s="1231"/>
      <c r="AN9" s="1232"/>
      <c r="AO9" s="313">
        <v>5472277</v>
      </c>
      <c r="AP9" s="313">
        <v>92376</v>
      </c>
      <c r="AQ9" s="314">
        <v>73117</v>
      </c>
      <c r="AR9" s="315">
        <v>26.3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515</v>
      </c>
      <c r="AL10" s="1231"/>
      <c r="AM10" s="1231"/>
      <c r="AN10" s="1232"/>
      <c r="AO10" s="316">
        <v>362640</v>
      </c>
      <c r="AP10" s="316">
        <v>6122</v>
      </c>
      <c r="AQ10" s="317">
        <v>5871</v>
      </c>
      <c r="AR10" s="318">
        <v>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516</v>
      </c>
      <c r="AL11" s="1231"/>
      <c r="AM11" s="1231"/>
      <c r="AN11" s="1232"/>
      <c r="AO11" s="316">
        <v>53262</v>
      </c>
      <c r="AP11" s="316">
        <v>899</v>
      </c>
      <c r="AQ11" s="317">
        <v>5513</v>
      </c>
      <c r="AR11" s="318">
        <v>-83.7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517</v>
      </c>
      <c r="AL12" s="1231"/>
      <c r="AM12" s="1231"/>
      <c r="AN12" s="1232"/>
      <c r="AO12" s="316" t="s">
        <v>518</v>
      </c>
      <c r="AP12" s="316" t="s">
        <v>518</v>
      </c>
      <c r="AQ12" s="317">
        <v>1308</v>
      </c>
      <c r="AR12" s="318" t="s">
        <v>518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519</v>
      </c>
      <c r="AL13" s="1231"/>
      <c r="AM13" s="1231"/>
      <c r="AN13" s="1232"/>
      <c r="AO13" s="316">
        <v>892</v>
      </c>
      <c r="AP13" s="316">
        <v>15</v>
      </c>
      <c r="AQ13" s="317">
        <v>3</v>
      </c>
      <c r="AR13" s="318">
        <v>400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520</v>
      </c>
      <c r="AL14" s="1231"/>
      <c r="AM14" s="1231"/>
      <c r="AN14" s="1232"/>
      <c r="AO14" s="316">
        <v>101468</v>
      </c>
      <c r="AP14" s="316">
        <v>1713</v>
      </c>
      <c r="AQ14" s="317">
        <v>2952</v>
      </c>
      <c r="AR14" s="318">
        <v>-42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521</v>
      </c>
      <c r="AL15" s="1231"/>
      <c r="AM15" s="1231"/>
      <c r="AN15" s="1232"/>
      <c r="AO15" s="316">
        <v>108687</v>
      </c>
      <c r="AP15" s="316">
        <v>1835</v>
      </c>
      <c r="AQ15" s="317">
        <v>1788</v>
      </c>
      <c r="AR15" s="318">
        <v>2.6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522</v>
      </c>
      <c r="AL16" s="1234"/>
      <c r="AM16" s="1234"/>
      <c r="AN16" s="1235"/>
      <c r="AO16" s="316">
        <v>-484327</v>
      </c>
      <c r="AP16" s="316">
        <v>-8176</v>
      </c>
      <c r="AQ16" s="317">
        <v>-6565</v>
      </c>
      <c r="AR16" s="318">
        <v>24.5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182</v>
      </c>
      <c r="AL17" s="1234"/>
      <c r="AM17" s="1234"/>
      <c r="AN17" s="1235"/>
      <c r="AO17" s="316">
        <v>5614899</v>
      </c>
      <c r="AP17" s="316">
        <v>94784</v>
      </c>
      <c r="AQ17" s="317">
        <v>83986</v>
      </c>
      <c r="AR17" s="318">
        <v>12.9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527</v>
      </c>
      <c r="AL21" s="1228"/>
      <c r="AM21" s="1228"/>
      <c r="AN21" s="1229"/>
      <c r="AO21" s="328">
        <v>11.5</v>
      </c>
      <c r="AP21" s="329">
        <v>8.24</v>
      </c>
      <c r="AQ21" s="330">
        <v>3.26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528</v>
      </c>
      <c r="AL22" s="1228"/>
      <c r="AM22" s="1228"/>
      <c r="AN22" s="1229"/>
      <c r="AO22" s="333">
        <v>93.8</v>
      </c>
      <c r="AP22" s="334">
        <v>98.1</v>
      </c>
      <c r="AQ22" s="335">
        <v>-4.3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532</v>
      </c>
      <c r="AL32" s="1219"/>
      <c r="AM32" s="1219"/>
      <c r="AN32" s="1220"/>
      <c r="AO32" s="343">
        <v>3646876</v>
      </c>
      <c r="AP32" s="343">
        <v>61562</v>
      </c>
      <c r="AQ32" s="344">
        <v>53780</v>
      </c>
      <c r="AR32" s="345">
        <v>14.5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533</v>
      </c>
      <c r="AL33" s="1219"/>
      <c r="AM33" s="1219"/>
      <c r="AN33" s="1220"/>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534</v>
      </c>
      <c r="AL34" s="1219"/>
      <c r="AM34" s="1219"/>
      <c r="AN34" s="1220"/>
      <c r="AO34" s="343" t="s">
        <v>518</v>
      </c>
      <c r="AP34" s="343" t="s">
        <v>518</v>
      </c>
      <c r="AQ34" s="344">
        <v>5</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535</v>
      </c>
      <c r="AL35" s="1219"/>
      <c r="AM35" s="1219"/>
      <c r="AN35" s="1220"/>
      <c r="AO35" s="343">
        <v>2901986</v>
      </c>
      <c r="AP35" s="343">
        <v>48988</v>
      </c>
      <c r="AQ35" s="344">
        <v>13935</v>
      </c>
      <c r="AR35" s="345">
        <v>251.5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536</v>
      </c>
      <c r="AL36" s="1219"/>
      <c r="AM36" s="1219"/>
      <c r="AN36" s="1220"/>
      <c r="AO36" s="343">
        <v>452</v>
      </c>
      <c r="AP36" s="343">
        <v>8</v>
      </c>
      <c r="AQ36" s="344">
        <v>1226</v>
      </c>
      <c r="AR36" s="345">
        <v>-99.3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537</v>
      </c>
      <c r="AL37" s="1219"/>
      <c r="AM37" s="1219"/>
      <c r="AN37" s="1220"/>
      <c r="AO37" s="343">
        <v>178721</v>
      </c>
      <c r="AP37" s="343">
        <v>3017</v>
      </c>
      <c r="AQ37" s="344">
        <v>824</v>
      </c>
      <c r="AR37" s="345">
        <v>266.10000000000002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538</v>
      </c>
      <c r="AL38" s="1222"/>
      <c r="AM38" s="1222"/>
      <c r="AN38" s="1223"/>
      <c r="AO38" s="346" t="s">
        <v>518</v>
      </c>
      <c r="AP38" s="346" t="s">
        <v>518</v>
      </c>
      <c r="AQ38" s="347">
        <v>1</v>
      </c>
      <c r="AR38" s="335" t="s">
        <v>518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539</v>
      </c>
      <c r="AL39" s="1222"/>
      <c r="AM39" s="1222"/>
      <c r="AN39" s="1223"/>
      <c r="AO39" s="343">
        <v>-70341</v>
      </c>
      <c r="AP39" s="343">
        <v>-1187</v>
      </c>
      <c r="AQ39" s="344">
        <v>-3983</v>
      </c>
      <c r="AR39" s="345">
        <v>-70.2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540</v>
      </c>
      <c r="AL40" s="1219"/>
      <c r="AM40" s="1219"/>
      <c r="AN40" s="1220"/>
      <c r="AO40" s="343">
        <v>-4253757</v>
      </c>
      <c r="AP40" s="343">
        <v>-71807</v>
      </c>
      <c r="AQ40" s="344">
        <v>-48081</v>
      </c>
      <c r="AR40" s="345">
        <v>49.3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295</v>
      </c>
      <c r="AL41" s="1225"/>
      <c r="AM41" s="1225"/>
      <c r="AN41" s="1226"/>
      <c r="AO41" s="343">
        <v>2403937</v>
      </c>
      <c r="AP41" s="343">
        <v>40580</v>
      </c>
      <c r="AQ41" s="344">
        <v>17707</v>
      </c>
      <c r="AR41" s="345">
        <v>129.19999999999999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509</v>
      </c>
      <c r="AN49" s="1213" t="s">
        <v>544</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3831916</v>
      </c>
      <c r="AN51" s="365">
        <v>60237</v>
      </c>
      <c r="AO51" s="366">
        <v>-44</v>
      </c>
      <c r="AP51" s="367">
        <v>92247</v>
      </c>
      <c r="AQ51" s="368">
        <v>39.200000000000003</v>
      </c>
      <c r="AR51" s="369">
        <v>-83.2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2771903</v>
      </c>
      <c r="AN52" s="373">
        <v>43574</v>
      </c>
      <c r="AO52" s="374">
        <v>-38.4</v>
      </c>
      <c r="AP52" s="375">
        <v>37204</v>
      </c>
      <c r="AQ52" s="376">
        <v>16.899999999999999</v>
      </c>
      <c r="AR52" s="377">
        <v>-55.3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3661705</v>
      </c>
      <c r="AN53" s="365">
        <v>58458</v>
      </c>
      <c r="AO53" s="366">
        <v>-3</v>
      </c>
      <c r="AP53" s="367">
        <v>67319</v>
      </c>
      <c r="AQ53" s="368">
        <v>-27</v>
      </c>
      <c r="AR53" s="369">
        <v>24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2653797</v>
      </c>
      <c r="AN54" s="373">
        <v>42367</v>
      </c>
      <c r="AO54" s="374">
        <v>-2.8</v>
      </c>
      <c r="AP54" s="375">
        <v>38101</v>
      </c>
      <c r="AQ54" s="376">
        <v>2.4</v>
      </c>
      <c r="AR54" s="377">
        <v>-5.2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4605425</v>
      </c>
      <c r="AN55" s="365">
        <v>74915</v>
      </c>
      <c r="AO55" s="366">
        <v>28.2</v>
      </c>
      <c r="AP55" s="367">
        <v>70615</v>
      </c>
      <c r="AQ55" s="368">
        <v>4.9000000000000004</v>
      </c>
      <c r="AR55" s="369">
        <v>23.3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3302733</v>
      </c>
      <c r="AN56" s="373">
        <v>53725</v>
      </c>
      <c r="AO56" s="374">
        <v>26.8</v>
      </c>
      <c r="AP56" s="375">
        <v>37382</v>
      </c>
      <c r="AQ56" s="376">
        <v>-1.9</v>
      </c>
      <c r="AR56" s="377">
        <v>28.7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5442920</v>
      </c>
      <c r="AN57" s="365">
        <v>90206</v>
      </c>
      <c r="AO57" s="366">
        <v>20.399999999999999</v>
      </c>
      <c r="AP57" s="367">
        <v>69185</v>
      </c>
      <c r="AQ57" s="368">
        <v>-2</v>
      </c>
      <c r="AR57" s="369">
        <v>22.4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4579545</v>
      </c>
      <c r="AN58" s="373">
        <v>75897</v>
      </c>
      <c r="AO58" s="374">
        <v>41.3</v>
      </c>
      <c r="AP58" s="375">
        <v>38519</v>
      </c>
      <c r="AQ58" s="376">
        <v>3</v>
      </c>
      <c r="AR58" s="377">
        <v>38.299999999999997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4531311</v>
      </c>
      <c r="AN59" s="365">
        <v>76492</v>
      </c>
      <c r="AO59" s="366">
        <v>-15.2</v>
      </c>
      <c r="AP59" s="367">
        <v>70166</v>
      </c>
      <c r="AQ59" s="368">
        <v>1.4</v>
      </c>
      <c r="AR59" s="369">
        <v>-16.600000000000001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2987817</v>
      </c>
      <c r="AN60" s="373">
        <v>50437</v>
      </c>
      <c r="AO60" s="374">
        <v>-33.5</v>
      </c>
      <c r="AP60" s="375">
        <v>36115</v>
      </c>
      <c r="AQ60" s="376">
        <v>-6.2</v>
      </c>
      <c r="AR60" s="377">
        <v>-27.3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4414655</v>
      </c>
      <c r="AN61" s="380">
        <v>72062</v>
      </c>
      <c r="AO61" s="381">
        <v>-2.7</v>
      </c>
      <c r="AP61" s="382">
        <v>73906</v>
      </c>
      <c r="AQ61" s="383">
        <v>3.3</v>
      </c>
      <c r="AR61" s="369">
        <v>-6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3259159</v>
      </c>
      <c r="AN62" s="373">
        <v>53200</v>
      </c>
      <c r="AO62" s="374">
        <v>-1.3</v>
      </c>
      <c r="AP62" s="375">
        <v>37464</v>
      </c>
      <c r="AQ62" s="376">
        <v>2.8</v>
      </c>
      <c r="AR62" s="377">
        <v>-4.0999999999999996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bv07HZ9JG8JTX5AgcWr7n3j8DwJ2qMuD1GD6HVMZJsiv1V4k4dcQM1scu2pCVooeh55Ak+52c2G7MVlkYTFkPQ==" saltValue="bCZyzQgKXKzTJQqTnzGlh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Dc12UCoS7V66pHE2echVx72msbzZkDxKxawR4wqdJLJNJ7HeUzSuhUNdD7tJ3WaOSWJBFMnz5ej1kNzCI1a17g==" saltValue="ZXNknQ6xnUBw/rlpyuEk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WZzNm+liPMnFPJAPSh6pjj2KWgYYVOQ9odCLCB+myjfyJhCWzA0rtyrM9J7fmG5vI0jsqcsECa+hi2kQMcHzbA==" saltValue="g4Ixxop7WGkqz5FBrDA7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6" t="s">
        <v>3</v>
      </c>
      <c r="D47" s="1236"/>
      <c r="E47" s="1237"/>
      <c r="F47" s="11">
        <v>8.07</v>
      </c>
      <c r="G47" s="12">
        <v>6.87</v>
      </c>
      <c r="H47" s="12">
        <v>2.52</v>
      </c>
      <c r="I47" s="12">
        <v>7.86</v>
      </c>
      <c r="J47" s="13">
        <v>11.25</v>
      </c>
    </row>
    <row r="48" spans="2:10" ht="57.75" customHeight="1" x14ac:dyDescent="0.15">
      <c r="B48" s="14"/>
      <c r="C48" s="1238" t="s">
        <v>4</v>
      </c>
      <c r="D48" s="1238"/>
      <c r="E48" s="1239"/>
      <c r="F48" s="15">
        <v>6.3</v>
      </c>
      <c r="G48" s="16">
        <v>4.95</v>
      </c>
      <c r="H48" s="16">
        <v>3.17</v>
      </c>
      <c r="I48" s="16">
        <v>4.2300000000000004</v>
      </c>
      <c r="J48" s="17">
        <v>6.52</v>
      </c>
    </row>
    <row r="49" spans="2:10" ht="57.75" customHeight="1" thickBot="1" x14ac:dyDescent="0.2">
      <c r="B49" s="18"/>
      <c r="C49" s="1240" t="s">
        <v>5</v>
      </c>
      <c r="D49" s="1240"/>
      <c r="E49" s="1241"/>
      <c r="F49" s="19" t="s">
        <v>565</v>
      </c>
      <c r="G49" s="20" t="s">
        <v>566</v>
      </c>
      <c r="H49" s="20" t="s">
        <v>567</v>
      </c>
      <c r="I49" s="20">
        <v>6.38</v>
      </c>
      <c r="J49" s="21">
        <v>5.71</v>
      </c>
    </row>
    <row r="50" spans="2:10" ht="13.5" customHeight="1" x14ac:dyDescent="0.15"/>
  </sheetData>
  <sheetProtection algorithmName="SHA-512" hashValue="ZsWQBC0b/o/GdzhygEYWf/1UjcHR8mIB87Iab5B8tz1FZXWYk50S1tAevHBDLDs6f8DQBtB5OJPlEp0Zjr2wAA==" saltValue="9s10kWhU1HgrBGg8iR9X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2021-11-16T10:50:23Z</cp:lastPrinted>
  <dcterms:created xsi:type="dcterms:W3CDTF">2021-02-05T02:13:42Z</dcterms:created>
  <dcterms:modified xsi:type="dcterms:W3CDTF">2021-11-16T10:50:32Z</dcterms:modified>
  <cp:category/>
</cp:coreProperties>
</file>