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rmwn93011\☆上下水道課\01.経営企画室\05_市町村課調査関係\06_経営比較分析\R3_公営企業に係る経営比較分析\提出\10_村上市\【経営比較分析表】2021_152129_46_010\"/>
    </mc:Choice>
  </mc:AlternateContent>
  <workbookProtection workbookAlgorithmName="SHA-512" workbookHashValue="ZYYOdfD6WZ6KC3z2BnYtcSp4yFX+RHiU6hJKPrrWdqeTeScu2I+VU/TsmdKaimWrKTiD5YzoM7oeg7wzrlwc5A==" workbookSaltValue="GGlTyqmzs5T7dfJbqKSUc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<sst xmlns="http://schemas.openxmlformats.org/spreadsheetml/2006/main" count="228" uniqueCount="114">
  <si>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</si>
  <si>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</si>
  <si>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</si>
  <si>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</si>
  <si>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</si>
  <si>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</si>
  <si>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</si>
  <si>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</si>
  <si>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</si>
  <si>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</si>
  <si>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</si>
  <si>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</si>
  <si>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</si>
  <si>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</si>
  <si>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</si>
  <si>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</si>
  <si>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</si>
  <si>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</si>
  <si>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</si>
  <si>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</si>
  <si>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</si>
  <si>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</si>
  <si>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</si>
  <si>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</si>
  <si>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</si>
  <si>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</si>
  <si>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</si>
  <si>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</si>
  <si>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</si>
  <si>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</si>
  <si>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</si>
  <si>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</si>
  <si>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</si>
  <si>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</si>
  <si>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</si>
  <si>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</si>
  <si>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</si>
  <si>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</si>
  <si>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</si>
  <si>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</si>
  <si>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</si>
  <si>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</si>
  <si>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</si>
  <si>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</si>
  <si>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</si>
  <si>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</si>
  <si>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</si>
  <si>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</si>
  <si>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</si>
  <si>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</si>
  <si>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</si>
  <si>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</si>
  <si>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</si>
  <si>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</si>
  <si>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</si>
  <si>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</si>
  <si>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</si>
  <si>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</si>
  <si>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</si>
  <si>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</si>
  <si>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</si>
  <si>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</si>
  <si>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</si>
  <si>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</si>
  <si>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</si>
  <si>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</si>
  <si>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</si>
  <si>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</si>
  <si>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</si>
  <si>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</si>
  <si>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</si>
  <si>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</si>
  <si>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</si>
  <si>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</si>
  <si>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</si>
  <si>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</si>
  <si>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</si>
  <si>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</si>
  <si>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</si>
  <si>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</si>
  <si>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</si>
  <si>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</si>
  <si>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</si>
  <si>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</si>
  <si>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</si>
  <si>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</si>
  <si>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</si>
  <si>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</si>
  <si>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</si>
  <si>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</si>
  <si>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</si>
  <si>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</si>
  <si>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</si>
  <si>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村上市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</si>
  <si>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</si>
  <si>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</si>
  <si>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</si>
  <si>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</si>
  <si>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</si>
  <si>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</si>
  <si>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</si>
  <si>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</si>
  <si>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</si>
  <si>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</si>
  <si>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</si>
  <si>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</si>
  <si>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</si>
  <si>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</si>
  <si>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</si>
  <si>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</si>
  <si>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</si>
  <si>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有形固定資産減価償却率及び管路経年化率とも全国・類似団体平均と比較して施設の老朽化は進行していない。まだ更新需要のピークを迎えていないためと考えられるが、今後の更新需要に備えて計画的な管路更新を行う必要がある。</t>
    <rPh sb="0" eb="2">
      <t>ユウケイ</t>
    </rPh>
    <rPh sb="2" eb="4">
      <t>コテイ</t>
    </rPh>
    <rPh sb="4" eb="6">
      <t>シサン</t>
    </rPh>
    <rPh sb="6" eb="8">
      <t>ゲンカ</t>
    </rPh>
    <rPh sb="8" eb="10">
      <t>ショウキャク</t>
    </rPh>
    <rPh sb="10" eb="11">
      <t>リツ</t>
    </rPh>
    <rPh sb="11" eb="12">
      <t>オヨ</t>
    </rPh>
    <rPh sb="13" eb="15">
      <t>カンロ</t>
    </rPh>
    <rPh sb="15" eb="18">
      <t>ケイネンカ</t>
    </rPh>
    <rPh sb="18" eb="19">
      <t>リツ</t>
    </rPh>
    <rPh sb="21" eb="23">
      <t>ゼンコク</t>
    </rPh>
    <rPh sb="24" eb="26">
      <t>ルイジ</t>
    </rPh>
    <rPh sb="26" eb="28">
      <t>ダンタイ</t>
    </rPh>
    <rPh sb="28" eb="30">
      <t>ヘイキン</t>
    </rPh>
    <rPh sb="31" eb="33">
      <t>ヒカク</t>
    </rPh>
    <rPh sb="35" eb="37">
      <t>シセツ</t>
    </rPh>
    <rPh sb="38" eb="41">
      <t>ロウキュウカ</t>
    </rPh>
    <rPh sb="42" eb="44">
      <t>シンコウ</t>
    </rPh>
    <rPh sb="52" eb="54">
      <t>コウシン</t>
    </rPh>
    <rPh sb="54" eb="56">
      <t>ジュヨウ</t>
    </rPh>
    <rPh sb="61" eb="62">
      <t>ムカ</t>
    </rPh>
    <rPh sb="70" eb="71">
      <t>カンガ</t>
    </rPh>
    <rPh sb="77" eb="79">
      <t>コンゴ</t>
    </rPh>
    <rPh sb="80" eb="82">
      <t>コウシン</t>
    </rPh>
    <rPh sb="82" eb="84">
      <t>ジュヨウ</t>
    </rPh>
    <rPh sb="85" eb="86">
      <t>ソナ</t>
    </rPh>
    <rPh sb="88" eb="90">
      <t>ケイカク</t>
    </rPh>
    <rPh sb="90" eb="91">
      <t>テキ</t>
    </rPh>
    <rPh sb="92" eb="94">
      <t>カンロ</t>
    </rPh>
    <rPh sb="99" eb="101">
      <t>ヒツヨウ</t>
    </rPh>
    <phoneticPr fontId="4"/>
  </si>
  <si>
    <t>・経常収支比率は、給水収益の減少及び施設の維持管理費用が増加したため前年度より減少している。また新型コロナウィルスの影響で料金改定を先送りしたことにより料金回収率も低くなっている。
・施設利用率が前年以前より大幅に増となっているのは、変更認可申請により上水道事業における給水人口及び給水量などの計画の見直しを行ったことによるものである。
・有収率は前年度より改善したものの全国・類似団体平均を下回っている。主な原因は漏水であると思われるので、継続的な漏水調査と老朽管の計画的な更新により漏水防止対策を進める必要がある。</t>
    <rPh sb="1" eb="3">
      <t>ケイジョウ</t>
    </rPh>
    <rPh sb="3" eb="5">
      <t>シュウシ</t>
    </rPh>
    <rPh sb="5" eb="7">
      <t>ヒリツ</t>
    </rPh>
    <rPh sb="9" eb="11">
      <t>キュウスイ</t>
    </rPh>
    <rPh sb="11" eb="13">
      <t>シュウエキ</t>
    </rPh>
    <rPh sb="14" eb="16">
      <t>ゲンショウ</t>
    </rPh>
    <rPh sb="16" eb="17">
      <t>オヨ</t>
    </rPh>
    <rPh sb="18" eb="20">
      <t>シセツ</t>
    </rPh>
    <rPh sb="21" eb="23">
      <t>イジ</t>
    </rPh>
    <rPh sb="23" eb="25">
      <t>カンリ</t>
    </rPh>
    <rPh sb="25" eb="27">
      <t>ヒヨウ</t>
    </rPh>
    <rPh sb="28" eb="30">
      <t>ゾウカ</t>
    </rPh>
    <rPh sb="34" eb="37">
      <t>ゼンネンド</t>
    </rPh>
    <rPh sb="39" eb="41">
      <t>ゲンショウ</t>
    </rPh>
    <rPh sb="48" eb="50">
      <t>シンガタ</t>
    </rPh>
    <rPh sb="58" eb="60">
      <t>エイキョウ</t>
    </rPh>
    <rPh sb="61" eb="63">
      <t>リョウキン</t>
    </rPh>
    <rPh sb="63" eb="65">
      <t>カイテイ</t>
    </rPh>
    <rPh sb="66" eb="68">
      <t>サキオク</t>
    </rPh>
    <rPh sb="76" eb="78">
      <t>リョウキン</t>
    </rPh>
    <rPh sb="78" eb="80">
      <t>カイシュウ</t>
    </rPh>
    <rPh sb="80" eb="81">
      <t>リツ</t>
    </rPh>
    <rPh sb="82" eb="83">
      <t>ヒク</t>
    </rPh>
    <rPh sb="93" eb="95">
      <t>シセツ</t>
    </rPh>
    <rPh sb="95" eb="97">
      <t>リヨウ</t>
    </rPh>
    <rPh sb="97" eb="98">
      <t>リツ</t>
    </rPh>
    <rPh sb="99" eb="101">
      <t>ゼンネン</t>
    </rPh>
    <rPh sb="101" eb="103">
      <t>イゼン</t>
    </rPh>
    <rPh sb="105" eb="107">
      <t>オオハバ</t>
    </rPh>
    <rPh sb="108" eb="109">
      <t>ゾウ</t>
    </rPh>
    <rPh sb="118" eb="120">
      <t>ヘンコウ</t>
    </rPh>
    <rPh sb="120" eb="122">
      <t>ニンカ</t>
    </rPh>
    <rPh sb="122" eb="124">
      <t>シンセイ</t>
    </rPh>
    <rPh sb="127" eb="128">
      <t>ジョウ</t>
    </rPh>
    <rPh sb="128" eb="130">
      <t>スイドウ</t>
    </rPh>
    <rPh sb="130" eb="132">
      <t>ジギョウ</t>
    </rPh>
    <rPh sb="136" eb="138">
      <t>キュウスイ</t>
    </rPh>
    <rPh sb="138" eb="140">
      <t>ジンコウ</t>
    </rPh>
    <rPh sb="140" eb="141">
      <t>オヨ</t>
    </rPh>
    <rPh sb="142" eb="144">
      <t>キュウスイ</t>
    </rPh>
    <rPh sb="144" eb="145">
      <t>リョウ</t>
    </rPh>
    <rPh sb="148" eb="150">
      <t>ケイカク</t>
    </rPh>
    <rPh sb="151" eb="153">
      <t>ミナオ</t>
    </rPh>
    <rPh sb="155" eb="156">
      <t>オコナ</t>
    </rPh>
    <rPh sb="172" eb="175">
      <t>ユウシュウリツ</t>
    </rPh>
    <rPh sb="176" eb="179">
      <t>ゼンネンド</t>
    </rPh>
    <rPh sb="181" eb="183">
      <t>カイゼン</t>
    </rPh>
    <rPh sb="188" eb="190">
      <t>ゼンコク</t>
    </rPh>
    <rPh sb="191" eb="193">
      <t>ルイジ</t>
    </rPh>
    <rPh sb="193" eb="195">
      <t>ダンタイ</t>
    </rPh>
    <rPh sb="195" eb="197">
      <t>ヘイキン</t>
    </rPh>
    <rPh sb="198" eb="200">
      <t>シタマワ</t>
    </rPh>
    <rPh sb="205" eb="206">
      <t>オモ</t>
    </rPh>
    <rPh sb="207" eb="209">
      <t>ゲンイン</t>
    </rPh>
    <rPh sb="210" eb="212">
      <t>ロウスイ</t>
    </rPh>
    <rPh sb="216" eb="217">
      <t>オモ</t>
    </rPh>
    <rPh sb="223" eb="226">
      <t>ケイゾクテキ</t>
    </rPh>
    <rPh sb="227" eb="229">
      <t>ロウスイ</t>
    </rPh>
    <rPh sb="229" eb="231">
      <t>チョウサ</t>
    </rPh>
    <rPh sb="232" eb="234">
      <t>ロウキュウ</t>
    </rPh>
    <rPh sb="234" eb="235">
      <t>カン</t>
    </rPh>
    <rPh sb="236" eb="239">
      <t>ケイカクテキ</t>
    </rPh>
    <rPh sb="240" eb="242">
      <t>コウシン</t>
    </rPh>
    <rPh sb="245" eb="247">
      <t>ロウスイ</t>
    </rPh>
    <rPh sb="247" eb="249">
      <t>ボウシ</t>
    </rPh>
    <rPh sb="249" eb="251">
      <t>タイサク</t>
    </rPh>
    <rPh sb="252" eb="253">
      <t>スス</t>
    </rPh>
    <rPh sb="255" eb="257">
      <t>ヒツヨウ</t>
    </rPh>
    <phoneticPr fontId="4"/>
  </si>
  <si>
    <t xml:space="preserve"> 人口減少による水需要の低下に伴い基幹収入である給水収益が年々減少していく中、保有資産の老朽化による更新需要に対応する必要があり、今後さらに厳しい状況となることが想定される。費用の削減に努め、経営の効率化を図るとともに適正な料金水準を設定し、安定的な収益の確保が必要である。今後は、スペックか過大とならないよう適正規模で改築を進め、経営状況を見える化しながら、引き続き上下水道事業審議会において、経営戦略及び料金改定について議論し、経営の健全化を図る必要がある。</t>
    <rPh sb="1" eb="3">
      <t>ジンコウ</t>
    </rPh>
    <rPh sb="3" eb="5">
      <t>ゲンショウ</t>
    </rPh>
    <rPh sb="8" eb="9">
      <t>ミズ</t>
    </rPh>
    <rPh sb="9" eb="11">
      <t>ジュヨウ</t>
    </rPh>
    <rPh sb="12" eb="14">
      <t>テイカ</t>
    </rPh>
    <rPh sb="15" eb="16">
      <t>トモナ</t>
    </rPh>
    <rPh sb="17" eb="19">
      <t>キカン</t>
    </rPh>
    <rPh sb="19" eb="21">
      <t>シュウニュウ</t>
    </rPh>
    <rPh sb="24" eb="26">
      <t>キュウスイ</t>
    </rPh>
    <rPh sb="26" eb="28">
      <t>シュウエキ</t>
    </rPh>
    <rPh sb="29" eb="31">
      <t>ネンネン</t>
    </rPh>
    <rPh sb="31" eb="33">
      <t>ゲンショウ</t>
    </rPh>
    <rPh sb="37" eb="38">
      <t>ナカ</t>
    </rPh>
    <rPh sb="39" eb="41">
      <t>ホユウ</t>
    </rPh>
    <rPh sb="41" eb="43">
      <t>シサン</t>
    </rPh>
    <rPh sb="44" eb="47">
      <t>ロウキュウカ</t>
    </rPh>
    <rPh sb="50" eb="52">
      <t>コウシン</t>
    </rPh>
    <rPh sb="52" eb="54">
      <t>ジュヨウ</t>
    </rPh>
    <rPh sb="55" eb="57">
      <t>タイオウ</t>
    </rPh>
    <rPh sb="59" eb="61">
      <t>ヒツヨウ</t>
    </rPh>
    <rPh sb="87" eb="89">
      <t>ヒヨウ</t>
    </rPh>
    <rPh sb="90" eb="92">
      <t>サクゲン</t>
    </rPh>
    <rPh sb="93" eb="94">
      <t>ツト</t>
    </rPh>
    <rPh sb="96" eb="98">
      <t>ケイエイ</t>
    </rPh>
    <rPh sb="99" eb="101">
      <t>コウリツ</t>
    </rPh>
    <rPh sb="101" eb="102">
      <t>カ</t>
    </rPh>
    <rPh sb="103" eb="104">
      <t>ハカ</t>
    </rPh>
    <rPh sb="117" eb="119">
      <t>セッテイ</t>
    </rPh>
    <rPh sb="121" eb="124">
      <t>アンテイテキ</t>
    </rPh>
    <rPh sb="125" eb="127">
      <t>シュウエキ</t>
    </rPh>
    <rPh sb="128" eb="130">
      <t>カクホ</t>
    </rPh>
    <rPh sb="131" eb="133">
      <t>ヒツヨウ</t>
    </rPh>
    <rPh sb="137" eb="139">
      <t>コンゴ</t>
    </rPh>
    <rPh sb="146" eb="148">
      <t>カダイ</t>
    </rPh>
    <rPh sb="155" eb="157">
      <t>テキセイ</t>
    </rPh>
    <rPh sb="157" eb="159">
      <t>キボ</t>
    </rPh>
    <rPh sb="160" eb="162">
      <t>カイチク</t>
    </rPh>
    <rPh sb="163" eb="164">
      <t>スス</t>
    </rPh>
    <rPh sb="166" eb="168">
      <t>ケイエイ</t>
    </rPh>
    <rPh sb="168" eb="170">
      <t>ジョウキョウ</t>
    </rPh>
    <rPh sb="171" eb="172">
      <t>ミ</t>
    </rPh>
    <rPh sb="174" eb="175">
      <t>カ</t>
    </rPh>
    <rPh sb="180" eb="181">
      <t>ヒ</t>
    </rPh>
    <rPh sb="182" eb="183">
      <t>ツヅ</t>
    </rPh>
    <rPh sb="184" eb="185">
      <t>ウエ</t>
    </rPh>
    <rPh sb="198" eb="200">
      <t>ケイエイ</t>
    </rPh>
    <rPh sb="200" eb="202">
      <t>センリャク</t>
    </rPh>
    <rPh sb="202" eb="203">
      <t>オヨ</t>
    </rPh>
    <rPh sb="204" eb="206">
      <t>リョウキン</t>
    </rPh>
    <rPh sb="206" eb="208">
      <t>カイテイ</t>
    </rPh>
    <rPh sb="212" eb="214">
      <t>ギロン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</si>
</sst>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Alignment="1">
      <alignment horizontal="left" vertical="center"/>
    </xf>
    <xf numFmtId="0" fontId="16"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0.23</c:v>
                </c:pt>
                <c:pt idx="1">
                  <c:v>0.24</c:v>
                </c:pt>
                <c:pt idx="2">
                  <c:v>0.19</c:v>
                </c:pt>
                <c:pt idx="3">
                  <c:v>0.12</c:v>
                </c:pt>
                <c:pt idx="4">
                  <c:v>0.18</c:v>
                </c:pt>
              </c:numCache>
            </c:numRef>
          </c:val>
          <c:extLst>
            <c:ext xmlns:c16="http://schemas.microsoft.com/office/drawing/2014/chart" uri="{C3380CC4-5D6E-409C-BE32-E72D297353CC}">
              <c16:uniqueId val="{00000000-84FE-446E-AB79-B791711B5CDD}"/>
            </c:ext>
          </c:extLst>
        </c:ser>
        <c:dLbls>
          <c:showLegendKey val="0"/>
          <c:showVal val="0"/>
          <c:showCatName val="0"/>
          <c:showSerName val="0"/>
          <c:showPercent val="0"/>
          <c:showBubbleSize val="0"/>
        </c:dLbls>
        <c:gapWidth val="150"/>
        <c:axId val="527834136"/>
        <c:axId val="52783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84FE-446E-AB79-B791711B5CDD}"/>
            </c:ext>
          </c:extLst>
        </c:ser>
        <c:dLbls>
          <c:showLegendKey val="0"/>
          <c:showVal val="0"/>
          <c:showCatName val="0"/>
          <c:showSerName val="0"/>
          <c:showPercent val="0"/>
          <c:showBubbleSize val="0"/>
        </c:dLbls>
        <c:marker val="1"/>
        <c:smooth val="0"/>
        <c:axId val="527834136"/>
        <c:axId val="527833744"/>
      </c:lineChart>
      <c:dateAx>
        <c:axId val="527834136"/>
        <c:scaling>
          <c:orientation val="minMax"/>
        </c:scaling>
        <c:delete val="1"/>
        <c:axPos val="b"/>
        <c:numFmt formatCode="&quot;H&quot;yy" sourceLinked="1"/>
        <c:majorTickMark val="none"/>
        <c:minorTickMark val="none"/>
        <c:tickLblPos val="none"/>
        <c:crossAx val="527833744"/>
        <c:crosses val="autoZero"/>
        <c:auto val="1"/>
        <c:lblOffset val="100"/>
        <c:baseTimeUnit val="years"/>
      </c:dateAx>
      <c:valAx>
        <c:axId val="52783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83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50.14</c:v>
                </c:pt>
                <c:pt idx="1">
                  <c:v>46.39</c:v>
                </c:pt>
                <c:pt idx="2">
                  <c:v>44.79</c:v>
                </c:pt>
                <c:pt idx="3">
                  <c:v>46.39</c:v>
                </c:pt>
                <c:pt idx="4">
                  <c:v>75.89</c:v>
                </c:pt>
              </c:numCache>
            </c:numRef>
          </c:val>
          <c:extLst>
            <c:ext xmlns:c16="http://schemas.microsoft.com/office/drawing/2014/chart" uri="{C3380CC4-5D6E-409C-BE32-E72D297353CC}">
              <c16:uniqueId val="{00000000-4694-4EC9-AA14-B11B2253F84D}"/>
            </c:ext>
          </c:extLst>
        </c:ser>
        <c:dLbls>
          <c:showLegendKey val="0"/>
          <c:showVal val="0"/>
          <c:showCatName val="0"/>
          <c:showSerName val="0"/>
          <c:showPercent val="0"/>
          <c:showBubbleSize val="0"/>
        </c:dLbls>
        <c:gapWidth val="150"/>
        <c:axId val="449124536"/>
        <c:axId val="449121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4694-4EC9-AA14-B11B2253F84D}"/>
            </c:ext>
          </c:extLst>
        </c:ser>
        <c:dLbls>
          <c:showLegendKey val="0"/>
          <c:showVal val="0"/>
          <c:showCatName val="0"/>
          <c:showSerName val="0"/>
          <c:showPercent val="0"/>
          <c:showBubbleSize val="0"/>
        </c:dLbls>
        <c:marker val="1"/>
        <c:smooth val="0"/>
        <c:axId val="449124536"/>
        <c:axId val="449121400"/>
      </c:lineChart>
      <c:dateAx>
        <c:axId val="449124536"/>
        <c:scaling>
          <c:orientation val="minMax"/>
        </c:scaling>
        <c:delete val="1"/>
        <c:axPos val="b"/>
        <c:numFmt formatCode="&quot;H&quot;yy" sourceLinked="1"/>
        <c:majorTickMark val="none"/>
        <c:minorTickMark val="none"/>
        <c:tickLblPos val="none"/>
        <c:crossAx val="449121400"/>
        <c:crosses val="autoZero"/>
        <c:auto val="1"/>
        <c:lblOffset val="100"/>
        <c:baseTimeUnit val="years"/>
      </c:dateAx>
      <c:valAx>
        <c:axId val="44912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12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81.97</c:v>
                </c:pt>
                <c:pt idx="1">
                  <c:v>86.76</c:v>
                </c:pt>
                <c:pt idx="2">
                  <c:v>85.79</c:v>
                </c:pt>
                <c:pt idx="3">
                  <c:v>82.73</c:v>
                </c:pt>
                <c:pt idx="4">
                  <c:v>83.64</c:v>
                </c:pt>
              </c:numCache>
            </c:numRef>
          </c:val>
          <c:extLst>
            <c:ext xmlns:c16="http://schemas.microsoft.com/office/drawing/2014/chart" uri="{C3380CC4-5D6E-409C-BE32-E72D297353CC}">
              <c16:uniqueId val="{00000000-CD46-4493-AFBA-CADFE0E4681F}"/>
            </c:ext>
          </c:extLst>
        </c:ser>
        <c:dLbls>
          <c:showLegendKey val="0"/>
          <c:showVal val="0"/>
          <c:showCatName val="0"/>
          <c:showSerName val="0"/>
          <c:showPercent val="0"/>
          <c:showBubbleSize val="0"/>
        </c:dLbls>
        <c:gapWidth val="150"/>
        <c:axId val="276765440"/>
        <c:axId val="66153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CD46-4493-AFBA-CADFE0E4681F}"/>
            </c:ext>
          </c:extLst>
        </c:ser>
        <c:dLbls>
          <c:showLegendKey val="0"/>
          <c:showVal val="0"/>
          <c:showCatName val="0"/>
          <c:showSerName val="0"/>
          <c:showPercent val="0"/>
          <c:showBubbleSize val="0"/>
        </c:dLbls>
        <c:marker val="1"/>
        <c:smooth val="0"/>
        <c:axId val="276765440"/>
        <c:axId val="661539136"/>
      </c:lineChart>
      <c:dateAx>
        <c:axId val="276765440"/>
        <c:scaling>
          <c:orientation val="minMax"/>
        </c:scaling>
        <c:delete val="1"/>
        <c:axPos val="b"/>
        <c:numFmt formatCode="&quot;H&quot;yy" sourceLinked="1"/>
        <c:majorTickMark val="none"/>
        <c:minorTickMark val="none"/>
        <c:tickLblPos val="none"/>
        <c:crossAx val="661539136"/>
        <c:crosses val="autoZero"/>
        <c:auto val="1"/>
        <c:lblOffset val="100"/>
        <c:baseTimeUnit val="years"/>
      </c:dateAx>
      <c:valAx>
        <c:axId val="66153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76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110.34</c:v>
                </c:pt>
                <c:pt idx="1">
                  <c:v>107.77</c:v>
                </c:pt>
                <c:pt idx="2">
                  <c:v>105.48</c:v>
                </c:pt>
                <c:pt idx="3">
                  <c:v>108</c:v>
                </c:pt>
                <c:pt idx="4">
                  <c:v>106.65</c:v>
                </c:pt>
              </c:numCache>
            </c:numRef>
          </c:val>
          <c:extLst>
            <c:ext xmlns:c16="http://schemas.microsoft.com/office/drawing/2014/chart" uri="{C3380CC4-5D6E-409C-BE32-E72D297353CC}">
              <c16:uniqueId val="{00000000-C7AF-47B2-8B2A-FBC157B9DDA5}"/>
            </c:ext>
          </c:extLst>
        </c:ser>
        <c:dLbls>
          <c:showLegendKey val="0"/>
          <c:showVal val="0"/>
          <c:showCatName val="0"/>
          <c:showSerName val="0"/>
          <c:showPercent val="0"/>
          <c:showBubbleSize val="0"/>
        </c:dLbls>
        <c:gapWidth val="150"/>
        <c:axId val="521869504"/>
        <c:axId val="521864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C7AF-47B2-8B2A-FBC157B9DDA5}"/>
            </c:ext>
          </c:extLst>
        </c:ser>
        <c:dLbls>
          <c:showLegendKey val="0"/>
          <c:showVal val="0"/>
          <c:showCatName val="0"/>
          <c:showSerName val="0"/>
          <c:showPercent val="0"/>
          <c:showBubbleSize val="0"/>
        </c:dLbls>
        <c:marker val="1"/>
        <c:smooth val="0"/>
        <c:axId val="521869504"/>
        <c:axId val="521864408"/>
      </c:lineChart>
      <c:dateAx>
        <c:axId val="521869504"/>
        <c:scaling>
          <c:orientation val="minMax"/>
        </c:scaling>
        <c:delete val="1"/>
        <c:axPos val="b"/>
        <c:numFmt formatCode="&quot;H&quot;yy" sourceLinked="1"/>
        <c:majorTickMark val="none"/>
        <c:minorTickMark val="none"/>
        <c:tickLblPos val="none"/>
        <c:crossAx val="521864408"/>
        <c:crosses val="autoZero"/>
        <c:auto val="1"/>
        <c:lblOffset val="100"/>
        <c:baseTimeUnit val="years"/>
      </c:dateAx>
      <c:valAx>
        <c:axId val="521864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186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41.92</c:v>
                </c:pt>
                <c:pt idx="1">
                  <c:v>41.59</c:v>
                </c:pt>
                <c:pt idx="2">
                  <c:v>43.52</c:v>
                </c:pt>
                <c:pt idx="3">
                  <c:v>45.4</c:v>
                </c:pt>
                <c:pt idx="4">
                  <c:v>47.26</c:v>
                </c:pt>
              </c:numCache>
            </c:numRef>
          </c:val>
          <c:extLst>
            <c:ext xmlns:c16="http://schemas.microsoft.com/office/drawing/2014/chart" uri="{C3380CC4-5D6E-409C-BE32-E72D297353CC}">
              <c16:uniqueId val="{00000000-E825-4E73-A65A-1BFFB86A2BC3}"/>
            </c:ext>
          </c:extLst>
        </c:ser>
        <c:dLbls>
          <c:showLegendKey val="0"/>
          <c:showVal val="0"/>
          <c:showCatName val="0"/>
          <c:showSerName val="0"/>
          <c:showPercent val="0"/>
          <c:showBubbleSize val="0"/>
        </c:dLbls>
        <c:gapWidth val="150"/>
        <c:axId val="521865976"/>
        <c:axId val="521863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E825-4E73-A65A-1BFFB86A2BC3}"/>
            </c:ext>
          </c:extLst>
        </c:ser>
        <c:dLbls>
          <c:showLegendKey val="0"/>
          <c:showVal val="0"/>
          <c:showCatName val="0"/>
          <c:showSerName val="0"/>
          <c:showPercent val="0"/>
          <c:showBubbleSize val="0"/>
        </c:dLbls>
        <c:marker val="1"/>
        <c:smooth val="0"/>
        <c:axId val="521865976"/>
        <c:axId val="521863624"/>
      </c:lineChart>
      <c:dateAx>
        <c:axId val="521865976"/>
        <c:scaling>
          <c:orientation val="minMax"/>
        </c:scaling>
        <c:delete val="1"/>
        <c:axPos val="b"/>
        <c:numFmt formatCode="&quot;H&quot;yy" sourceLinked="1"/>
        <c:majorTickMark val="none"/>
        <c:minorTickMark val="none"/>
        <c:tickLblPos val="none"/>
        <c:crossAx val="521863624"/>
        <c:crosses val="autoZero"/>
        <c:auto val="1"/>
        <c:lblOffset val="100"/>
        <c:baseTimeUnit val="years"/>
      </c:dateAx>
      <c:valAx>
        <c:axId val="52186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86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3.6</c:v>
                </c:pt>
                <c:pt idx="1">
                  <c:v>4.05</c:v>
                </c:pt>
                <c:pt idx="2">
                  <c:v>7.52</c:v>
                </c:pt>
                <c:pt idx="3">
                  <c:v>7.72</c:v>
                </c:pt>
                <c:pt idx="4">
                  <c:v>7.83</c:v>
                </c:pt>
              </c:numCache>
            </c:numRef>
          </c:val>
          <c:extLst>
            <c:ext xmlns:c16="http://schemas.microsoft.com/office/drawing/2014/chart" uri="{C3380CC4-5D6E-409C-BE32-E72D297353CC}">
              <c16:uniqueId val="{00000000-F087-4710-AB1A-1BA4BF49D613}"/>
            </c:ext>
          </c:extLst>
        </c:ser>
        <c:dLbls>
          <c:showLegendKey val="0"/>
          <c:showVal val="0"/>
          <c:showCatName val="0"/>
          <c:showSerName val="0"/>
          <c:showPercent val="0"/>
          <c:showBubbleSize val="0"/>
        </c:dLbls>
        <c:gapWidth val="150"/>
        <c:axId val="521868328"/>
        <c:axId val="521867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F087-4710-AB1A-1BA4BF49D613}"/>
            </c:ext>
          </c:extLst>
        </c:ser>
        <c:dLbls>
          <c:showLegendKey val="0"/>
          <c:showVal val="0"/>
          <c:showCatName val="0"/>
          <c:showSerName val="0"/>
          <c:showPercent val="0"/>
          <c:showBubbleSize val="0"/>
        </c:dLbls>
        <c:marker val="1"/>
        <c:smooth val="0"/>
        <c:axId val="521868328"/>
        <c:axId val="521867544"/>
      </c:lineChart>
      <c:dateAx>
        <c:axId val="521868328"/>
        <c:scaling>
          <c:orientation val="minMax"/>
        </c:scaling>
        <c:delete val="1"/>
        <c:axPos val="b"/>
        <c:numFmt formatCode="&quot;H&quot;yy" sourceLinked="1"/>
        <c:majorTickMark val="none"/>
        <c:minorTickMark val="none"/>
        <c:tickLblPos val="none"/>
        <c:crossAx val="521867544"/>
        <c:crosses val="autoZero"/>
        <c:auto val="1"/>
        <c:lblOffset val="100"/>
        <c:baseTimeUnit val="years"/>
      </c:dateAx>
      <c:valAx>
        <c:axId val="521867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86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BD-49E8-8569-D06AAD20929A}"/>
            </c:ext>
          </c:extLst>
        </c:ser>
        <c:dLbls>
          <c:showLegendKey val="0"/>
          <c:showVal val="0"/>
          <c:showCatName val="0"/>
          <c:showSerName val="0"/>
          <c:showPercent val="0"/>
          <c:showBubbleSize val="0"/>
        </c:dLbls>
        <c:gapWidth val="150"/>
        <c:axId val="529050448"/>
        <c:axId val="529050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C9BD-49E8-8569-D06AAD20929A}"/>
            </c:ext>
          </c:extLst>
        </c:ser>
        <c:dLbls>
          <c:showLegendKey val="0"/>
          <c:showVal val="0"/>
          <c:showCatName val="0"/>
          <c:showSerName val="0"/>
          <c:showPercent val="0"/>
          <c:showBubbleSize val="0"/>
        </c:dLbls>
        <c:marker val="1"/>
        <c:smooth val="0"/>
        <c:axId val="529050448"/>
        <c:axId val="529050840"/>
      </c:lineChart>
      <c:dateAx>
        <c:axId val="529050448"/>
        <c:scaling>
          <c:orientation val="minMax"/>
        </c:scaling>
        <c:delete val="1"/>
        <c:axPos val="b"/>
        <c:numFmt formatCode="&quot;H&quot;yy" sourceLinked="1"/>
        <c:majorTickMark val="none"/>
        <c:minorTickMark val="none"/>
        <c:tickLblPos val="none"/>
        <c:crossAx val="529050840"/>
        <c:crosses val="autoZero"/>
        <c:auto val="1"/>
        <c:lblOffset val="100"/>
        <c:baseTimeUnit val="years"/>
      </c:dateAx>
      <c:valAx>
        <c:axId val="529050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905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147.87</c:v>
                </c:pt>
                <c:pt idx="1">
                  <c:v>131.44</c:v>
                </c:pt>
                <c:pt idx="2">
                  <c:v>136.55000000000001</c:v>
                </c:pt>
                <c:pt idx="3">
                  <c:v>126.61</c:v>
                </c:pt>
                <c:pt idx="4">
                  <c:v>127.12</c:v>
                </c:pt>
              </c:numCache>
            </c:numRef>
          </c:val>
          <c:extLst>
            <c:ext xmlns:c16="http://schemas.microsoft.com/office/drawing/2014/chart" uri="{C3380CC4-5D6E-409C-BE32-E72D297353CC}">
              <c16:uniqueId val="{00000000-AA22-48E6-A11A-80B03DF84738}"/>
            </c:ext>
          </c:extLst>
        </c:ser>
        <c:dLbls>
          <c:showLegendKey val="0"/>
          <c:showVal val="0"/>
          <c:showCatName val="0"/>
          <c:showSerName val="0"/>
          <c:showPercent val="0"/>
          <c:showBubbleSize val="0"/>
        </c:dLbls>
        <c:gapWidth val="150"/>
        <c:axId val="529053192"/>
        <c:axId val="529046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AA22-48E6-A11A-80B03DF84738}"/>
            </c:ext>
          </c:extLst>
        </c:ser>
        <c:dLbls>
          <c:showLegendKey val="0"/>
          <c:showVal val="0"/>
          <c:showCatName val="0"/>
          <c:showSerName val="0"/>
          <c:showPercent val="0"/>
          <c:showBubbleSize val="0"/>
        </c:dLbls>
        <c:marker val="1"/>
        <c:smooth val="0"/>
        <c:axId val="529053192"/>
        <c:axId val="529046920"/>
      </c:lineChart>
      <c:dateAx>
        <c:axId val="529053192"/>
        <c:scaling>
          <c:orientation val="minMax"/>
        </c:scaling>
        <c:delete val="1"/>
        <c:axPos val="b"/>
        <c:numFmt formatCode="&quot;H&quot;yy" sourceLinked="1"/>
        <c:majorTickMark val="none"/>
        <c:minorTickMark val="none"/>
        <c:tickLblPos val="none"/>
        <c:crossAx val="529046920"/>
        <c:crosses val="autoZero"/>
        <c:auto val="1"/>
        <c:lblOffset val="100"/>
        <c:baseTimeUnit val="years"/>
      </c:dateAx>
      <c:valAx>
        <c:axId val="529046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905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595.71</c:v>
                </c:pt>
                <c:pt idx="1">
                  <c:v>642</c:v>
                </c:pt>
                <c:pt idx="2">
                  <c:v>632</c:v>
                </c:pt>
                <c:pt idx="3">
                  <c:v>612.98</c:v>
                </c:pt>
                <c:pt idx="4">
                  <c:v>595.98</c:v>
                </c:pt>
              </c:numCache>
            </c:numRef>
          </c:val>
          <c:extLst>
            <c:ext xmlns:c16="http://schemas.microsoft.com/office/drawing/2014/chart" uri="{C3380CC4-5D6E-409C-BE32-E72D297353CC}">
              <c16:uniqueId val="{00000000-E2A2-4D39-A216-F69C983077E2}"/>
            </c:ext>
          </c:extLst>
        </c:ser>
        <c:dLbls>
          <c:showLegendKey val="0"/>
          <c:showVal val="0"/>
          <c:showCatName val="0"/>
          <c:showSerName val="0"/>
          <c:showPercent val="0"/>
          <c:showBubbleSize val="0"/>
        </c:dLbls>
        <c:gapWidth val="150"/>
        <c:axId val="529046528"/>
        <c:axId val="52905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E2A2-4D39-A216-F69C983077E2}"/>
            </c:ext>
          </c:extLst>
        </c:ser>
        <c:dLbls>
          <c:showLegendKey val="0"/>
          <c:showVal val="0"/>
          <c:showCatName val="0"/>
          <c:showSerName val="0"/>
          <c:showPercent val="0"/>
          <c:showBubbleSize val="0"/>
        </c:dLbls>
        <c:marker val="1"/>
        <c:smooth val="0"/>
        <c:axId val="529046528"/>
        <c:axId val="529053584"/>
      </c:lineChart>
      <c:dateAx>
        <c:axId val="529046528"/>
        <c:scaling>
          <c:orientation val="minMax"/>
        </c:scaling>
        <c:delete val="1"/>
        <c:axPos val="b"/>
        <c:numFmt formatCode="&quot;H&quot;yy" sourceLinked="1"/>
        <c:majorTickMark val="none"/>
        <c:minorTickMark val="none"/>
        <c:tickLblPos val="none"/>
        <c:crossAx val="529053584"/>
        <c:crosses val="autoZero"/>
        <c:auto val="1"/>
        <c:lblOffset val="100"/>
        <c:baseTimeUnit val="years"/>
      </c:dateAx>
      <c:valAx>
        <c:axId val="529053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904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108.58</c:v>
                </c:pt>
                <c:pt idx="1">
                  <c:v>105.42</c:v>
                </c:pt>
                <c:pt idx="2">
                  <c:v>102.84</c:v>
                </c:pt>
                <c:pt idx="3">
                  <c:v>104.28</c:v>
                </c:pt>
                <c:pt idx="4">
                  <c:v>99.6</c:v>
                </c:pt>
              </c:numCache>
            </c:numRef>
          </c:val>
          <c:extLst>
            <c:ext xmlns:c16="http://schemas.microsoft.com/office/drawing/2014/chart" uri="{C3380CC4-5D6E-409C-BE32-E72D297353CC}">
              <c16:uniqueId val="{00000000-929C-4CC2-BE9F-0C227FFB0BB9}"/>
            </c:ext>
          </c:extLst>
        </c:ser>
        <c:dLbls>
          <c:showLegendKey val="0"/>
          <c:showVal val="0"/>
          <c:showCatName val="0"/>
          <c:showSerName val="0"/>
          <c:showPercent val="0"/>
          <c:showBubbleSize val="0"/>
        </c:dLbls>
        <c:gapWidth val="150"/>
        <c:axId val="513679736"/>
        <c:axId val="513685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929C-4CC2-BE9F-0C227FFB0BB9}"/>
            </c:ext>
          </c:extLst>
        </c:ser>
        <c:dLbls>
          <c:showLegendKey val="0"/>
          <c:showVal val="0"/>
          <c:showCatName val="0"/>
          <c:showSerName val="0"/>
          <c:showPercent val="0"/>
          <c:showBubbleSize val="0"/>
        </c:dLbls>
        <c:marker val="1"/>
        <c:smooth val="0"/>
        <c:axId val="513679736"/>
        <c:axId val="513685224"/>
      </c:lineChart>
      <c:dateAx>
        <c:axId val="513679736"/>
        <c:scaling>
          <c:orientation val="minMax"/>
        </c:scaling>
        <c:delete val="1"/>
        <c:axPos val="b"/>
        <c:numFmt formatCode="&quot;H&quot;yy" sourceLinked="1"/>
        <c:majorTickMark val="none"/>
        <c:minorTickMark val="none"/>
        <c:tickLblPos val="none"/>
        <c:crossAx val="513685224"/>
        <c:crosses val="autoZero"/>
        <c:auto val="1"/>
        <c:lblOffset val="100"/>
        <c:baseTimeUnit val="years"/>
      </c:dateAx>
      <c:valAx>
        <c:axId val="51368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67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133.75</c:v>
                </c:pt>
                <c:pt idx="1">
                  <c:v>138.72</c:v>
                </c:pt>
                <c:pt idx="2">
                  <c:v>143.93</c:v>
                </c:pt>
                <c:pt idx="3">
                  <c:v>140.34</c:v>
                </c:pt>
                <c:pt idx="4">
                  <c:v>141.68</c:v>
                </c:pt>
              </c:numCache>
            </c:numRef>
          </c:val>
          <c:extLst>
            <c:ext xmlns:c16="http://schemas.microsoft.com/office/drawing/2014/chart" uri="{C3380CC4-5D6E-409C-BE32-E72D297353CC}">
              <c16:uniqueId val="{00000000-F2BC-474C-BF84-6D1DE36EA4E9}"/>
            </c:ext>
          </c:extLst>
        </c:ser>
        <c:dLbls>
          <c:showLegendKey val="0"/>
          <c:showVal val="0"/>
          <c:showCatName val="0"/>
          <c:showSerName val="0"/>
          <c:showPercent val="0"/>
          <c:showBubbleSize val="0"/>
        </c:dLbls>
        <c:gapWidth val="150"/>
        <c:axId val="513681696"/>
        <c:axId val="449122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F2BC-474C-BF84-6D1DE36EA4E9}"/>
            </c:ext>
          </c:extLst>
        </c:ser>
        <c:dLbls>
          <c:showLegendKey val="0"/>
          <c:showVal val="0"/>
          <c:showCatName val="0"/>
          <c:showSerName val="0"/>
          <c:showPercent val="0"/>
          <c:showBubbleSize val="0"/>
        </c:dLbls>
        <c:marker val="1"/>
        <c:smooth val="0"/>
        <c:axId val="513681696"/>
        <c:axId val="449122968"/>
      </c:lineChart>
      <c:dateAx>
        <c:axId val="513681696"/>
        <c:scaling>
          <c:orientation val="minMax"/>
        </c:scaling>
        <c:delete val="1"/>
        <c:axPos val="b"/>
        <c:numFmt formatCode="&quot;H&quot;yy" sourceLinked="1"/>
        <c:majorTickMark val="none"/>
        <c:minorTickMark val="none"/>
        <c:tickLblPos val="none"/>
        <c:crossAx val="449122968"/>
        <c:crosses val="autoZero"/>
        <c:auto val="1"/>
        <c:lblOffset val="100"/>
        <c:baseTimeUnit val="years"/>
      </c:dateAx>
      <c:valAx>
        <c:axId val="44912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68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新潟県　村上市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57111</v>
      </c>
      <c r="AM8" s="45"/>
      <c r="AN8" s="45"/>
      <c r="AO8" s="45"/>
      <c r="AP8" s="45"/>
      <c r="AQ8" s="45"/>
      <c r="AR8" s="45"/>
      <c r="AS8" s="45"/>
      <c r="AT8" s="46">
        <f>データ!$S$6</f>
        <v>1174.17</v>
      </c>
      <c r="AU8" s="47"/>
      <c r="AV8" s="47"/>
      <c r="AW8" s="47"/>
      <c r="AX8" s="47"/>
      <c r="AY8" s="47"/>
      <c r="AZ8" s="47"/>
      <c r="BA8" s="47"/>
      <c r="BB8" s="48">
        <f>データ!$T$6</f>
        <v>48.64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62.89</v>
      </c>
      <c r="J10" s="47"/>
      <c r="K10" s="47"/>
      <c r="L10" s="47"/>
      <c r="M10" s="47"/>
      <c r="N10" s="47"/>
      <c r="O10" s="81"/>
      <c r="P10" s="48">
        <f>データ!$P$6</f>
        <v>83.09</v>
      </c>
      <c r="Q10" s="48"/>
      <c r="R10" s="48"/>
      <c r="S10" s="48"/>
      <c r="T10" s="48"/>
      <c r="U10" s="48"/>
      <c r="V10" s="48"/>
      <c r="W10" s="45">
        <f>データ!$Q$6</f>
        <v>2915</v>
      </c>
      <c r="X10" s="45"/>
      <c r="Y10" s="45"/>
      <c r="Z10" s="45"/>
      <c r="AA10" s="45"/>
      <c r="AB10" s="45"/>
      <c r="AC10" s="45"/>
      <c r="AD10" s="2"/>
      <c r="AE10" s="2"/>
      <c r="AF10" s="2"/>
      <c r="AG10" s="2"/>
      <c r="AH10" s="2"/>
      <c r="AI10" s="2"/>
      <c r="AJ10" s="2"/>
      <c r="AK10" s="2"/>
      <c r="AL10" s="45">
        <f>データ!$U$6</f>
        <v>47111</v>
      </c>
      <c r="AM10" s="45"/>
      <c r="AN10" s="45"/>
      <c r="AO10" s="45"/>
      <c r="AP10" s="45"/>
      <c r="AQ10" s="45"/>
      <c r="AR10" s="45"/>
      <c r="AS10" s="45"/>
      <c r="AT10" s="46">
        <f>データ!$V$6</f>
        <v>232.04</v>
      </c>
      <c r="AU10" s="47"/>
      <c r="AV10" s="47"/>
      <c r="AW10" s="47"/>
      <c r="AX10" s="47"/>
      <c r="AY10" s="47"/>
      <c r="AZ10" s="47"/>
      <c r="BA10" s="47"/>
      <c r="BB10" s="48">
        <f>データ!$W$6</f>
        <v>203.03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8" t="s">
        <v>112</v>
      </c>
      <c r="BM16" s="89"/>
      <c r="BN16" s="89"/>
      <c r="BO16" s="89"/>
      <c r="BP16" s="89"/>
      <c r="BQ16" s="89"/>
      <c r="BR16" s="89"/>
      <c r="BS16" s="89"/>
      <c r="BT16" s="89"/>
      <c r="BU16" s="89"/>
      <c r="BV16" s="89"/>
      <c r="BW16" s="89"/>
      <c r="BX16" s="89"/>
      <c r="BY16" s="89"/>
      <c r="BZ16" s="9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8"/>
      <c r="BM17" s="89"/>
      <c r="BN17" s="89"/>
      <c r="BO17" s="89"/>
      <c r="BP17" s="89"/>
      <c r="BQ17" s="89"/>
      <c r="BR17" s="89"/>
      <c r="BS17" s="89"/>
      <c r="BT17" s="89"/>
      <c r="BU17" s="89"/>
      <c r="BV17" s="89"/>
      <c r="BW17" s="89"/>
      <c r="BX17" s="89"/>
      <c r="BY17" s="89"/>
      <c r="BZ17" s="9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8"/>
      <c r="BM18" s="89"/>
      <c r="BN18" s="89"/>
      <c r="BO18" s="89"/>
      <c r="BP18" s="89"/>
      <c r="BQ18" s="89"/>
      <c r="BR18" s="89"/>
      <c r="BS18" s="89"/>
      <c r="BT18" s="89"/>
      <c r="BU18" s="89"/>
      <c r="BV18" s="89"/>
      <c r="BW18" s="89"/>
      <c r="BX18" s="89"/>
      <c r="BY18" s="89"/>
      <c r="BZ18" s="9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8"/>
      <c r="BM19" s="89"/>
      <c r="BN19" s="89"/>
      <c r="BO19" s="89"/>
      <c r="BP19" s="89"/>
      <c r="BQ19" s="89"/>
      <c r="BR19" s="89"/>
      <c r="BS19" s="89"/>
      <c r="BT19" s="89"/>
      <c r="BU19" s="89"/>
      <c r="BV19" s="89"/>
      <c r="BW19" s="89"/>
      <c r="BX19" s="89"/>
      <c r="BY19" s="89"/>
      <c r="BZ19" s="9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8"/>
      <c r="BM20" s="89"/>
      <c r="BN20" s="89"/>
      <c r="BO20" s="89"/>
      <c r="BP20" s="89"/>
      <c r="BQ20" s="89"/>
      <c r="BR20" s="89"/>
      <c r="BS20" s="89"/>
      <c r="BT20" s="89"/>
      <c r="BU20" s="89"/>
      <c r="BV20" s="89"/>
      <c r="BW20" s="89"/>
      <c r="BX20" s="89"/>
      <c r="BY20" s="89"/>
      <c r="BZ20" s="9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8"/>
      <c r="BM21" s="89"/>
      <c r="BN21" s="89"/>
      <c r="BO21" s="89"/>
      <c r="BP21" s="89"/>
      <c r="BQ21" s="89"/>
      <c r="BR21" s="89"/>
      <c r="BS21" s="89"/>
      <c r="BT21" s="89"/>
      <c r="BU21" s="89"/>
      <c r="BV21" s="89"/>
      <c r="BW21" s="89"/>
      <c r="BX21" s="89"/>
      <c r="BY21" s="89"/>
      <c r="BZ21" s="9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8"/>
      <c r="BM22" s="89"/>
      <c r="BN22" s="89"/>
      <c r="BO22" s="89"/>
      <c r="BP22" s="89"/>
      <c r="BQ22" s="89"/>
      <c r="BR22" s="89"/>
      <c r="BS22" s="89"/>
      <c r="BT22" s="89"/>
      <c r="BU22" s="89"/>
      <c r="BV22" s="89"/>
      <c r="BW22" s="89"/>
      <c r="BX22" s="89"/>
      <c r="BY22" s="89"/>
      <c r="BZ22" s="9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8"/>
      <c r="BM23" s="89"/>
      <c r="BN23" s="89"/>
      <c r="BO23" s="89"/>
      <c r="BP23" s="89"/>
      <c r="BQ23" s="89"/>
      <c r="BR23" s="89"/>
      <c r="BS23" s="89"/>
      <c r="BT23" s="89"/>
      <c r="BU23" s="89"/>
      <c r="BV23" s="89"/>
      <c r="BW23" s="89"/>
      <c r="BX23" s="89"/>
      <c r="BY23" s="89"/>
      <c r="BZ23" s="9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8"/>
      <c r="BM24" s="89"/>
      <c r="BN24" s="89"/>
      <c r="BO24" s="89"/>
      <c r="BP24" s="89"/>
      <c r="BQ24" s="89"/>
      <c r="BR24" s="89"/>
      <c r="BS24" s="89"/>
      <c r="BT24" s="89"/>
      <c r="BU24" s="89"/>
      <c r="BV24" s="89"/>
      <c r="BW24" s="89"/>
      <c r="BX24" s="89"/>
      <c r="BY24" s="89"/>
      <c r="BZ24" s="9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8"/>
      <c r="BM25" s="89"/>
      <c r="BN25" s="89"/>
      <c r="BO25" s="89"/>
      <c r="BP25" s="89"/>
      <c r="BQ25" s="89"/>
      <c r="BR25" s="89"/>
      <c r="BS25" s="89"/>
      <c r="BT25" s="89"/>
      <c r="BU25" s="89"/>
      <c r="BV25" s="89"/>
      <c r="BW25" s="89"/>
      <c r="BX25" s="89"/>
      <c r="BY25" s="89"/>
      <c r="BZ25" s="9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8"/>
      <c r="BM26" s="89"/>
      <c r="BN26" s="89"/>
      <c r="BO26" s="89"/>
      <c r="BP26" s="89"/>
      <c r="BQ26" s="89"/>
      <c r="BR26" s="89"/>
      <c r="BS26" s="89"/>
      <c r="BT26" s="89"/>
      <c r="BU26" s="89"/>
      <c r="BV26" s="89"/>
      <c r="BW26" s="89"/>
      <c r="BX26" s="89"/>
      <c r="BY26" s="89"/>
      <c r="BZ26" s="9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8"/>
      <c r="BM27" s="89"/>
      <c r="BN27" s="89"/>
      <c r="BO27" s="89"/>
      <c r="BP27" s="89"/>
      <c r="BQ27" s="89"/>
      <c r="BR27" s="89"/>
      <c r="BS27" s="89"/>
      <c r="BT27" s="89"/>
      <c r="BU27" s="89"/>
      <c r="BV27" s="89"/>
      <c r="BW27" s="89"/>
      <c r="BX27" s="89"/>
      <c r="BY27" s="89"/>
      <c r="BZ27" s="9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8"/>
      <c r="BM28" s="89"/>
      <c r="BN28" s="89"/>
      <c r="BO28" s="89"/>
      <c r="BP28" s="89"/>
      <c r="BQ28" s="89"/>
      <c r="BR28" s="89"/>
      <c r="BS28" s="89"/>
      <c r="BT28" s="89"/>
      <c r="BU28" s="89"/>
      <c r="BV28" s="89"/>
      <c r="BW28" s="89"/>
      <c r="BX28" s="89"/>
      <c r="BY28" s="89"/>
      <c r="BZ28" s="9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8"/>
      <c r="BM29" s="89"/>
      <c r="BN29" s="89"/>
      <c r="BO29" s="89"/>
      <c r="BP29" s="89"/>
      <c r="BQ29" s="89"/>
      <c r="BR29" s="89"/>
      <c r="BS29" s="89"/>
      <c r="BT29" s="89"/>
      <c r="BU29" s="89"/>
      <c r="BV29" s="89"/>
      <c r="BW29" s="89"/>
      <c r="BX29" s="89"/>
      <c r="BY29" s="89"/>
      <c r="BZ29" s="9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8"/>
      <c r="BM30" s="89"/>
      <c r="BN30" s="89"/>
      <c r="BO30" s="89"/>
      <c r="BP30" s="89"/>
      <c r="BQ30" s="89"/>
      <c r="BR30" s="89"/>
      <c r="BS30" s="89"/>
      <c r="BT30" s="89"/>
      <c r="BU30" s="89"/>
      <c r="BV30" s="89"/>
      <c r="BW30" s="89"/>
      <c r="BX30" s="89"/>
      <c r="BY30" s="89"/>
      <c r="BZ30" s="9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8"/>
      <c r="BM31" s="89"/>
      <c r="BN31" s="89"/>
      <c r="BO31" s="89"/>
      <c r="BP31" s="89"/>
      <c r="BQ31" s="89"/>
      <c r="BR31" s="89"/>
      <c r="BS31" s="89"/>
      <c r="BT31" s="89"/>
      <c r="BU31" s="89"/>
      <c r="BV31" s="89"/>
      <c r="BW31" s="89"/>
      <c r="BX31" s="89"/>
      <c r="BY31" s="89"/>
      <c r="BZ31" s="9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8"/>
      <c r="BM32" s="89"/>
      <c r="BN32" s="89"/>
      <c r="BO32" s="89"/>
      <c r="BP32" s="89"/>
      <c r="BQ32" s="89"/>
      <c r="BR32" s="89"/>
      <c r="BS32" s="89"/>
      <c r="BT32" s="89"/>
      <c r="BU32" s="89"/>
      <c r="BV32" s="89"/>
      <c r="BW32" s="89"/>
      <c r="BX32" s="89"/>
      <c r="BY32" s="89"/>
      <c r="BZ32" s="9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8"/>
      <c r="BM33" s="89"/>
      <c r="BN33" s="89"/>
      <c r="BO33" s="89"/>
      <c r="BP33" s="89"/>
      <c r="BQ33" s="89"/>
      <c r="BR33" s="89"/>
      <c r="BS33" s="89"/>
      <c r="BT33" s="89"/>
      <c r="BU33" s="89"/>
      <c r="BV33" s="89"/>
      <c r="BW33" s="89"/>
      <c r="BX33" s="89"/>
      <c r="BY33" s="89"/>
      <c r="BZ33" s="9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8"/>
      <c r="BM34" s="89"/>
      <c r="BN34" s="89"/>
      <c r="BO34" s="89"/>
      <c r="BP34" s="89"/>
      <c r="BQ34" s="89"/>
      <c r="BR34" s="89"/>
      <c r="BS34" s="89"/>
      <c r="BT34" s="89"/>
      <c r="BU34" s="89"/>
      <c r="BV34" s="89"/>
      <c r="BW34" s="89"/>
      <c r="BX34" s="89"/>
      <c r="BY34" s="89"/>
      <c r="BZ34" s="9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8"/>
      <c r="BM35" s="89"/>
      <c r="BN35" s="89"/>
      <c r="BO35" s="89"/>
      <c r="BP35" s="89"/>
      <c r="BQ35" s="89"/>
      <c r="BR35" s="89"/>
      <c r="BS35" s="89"/>
      <c r="BT35" s="89"/>
      <c r="BU35" s="89"/>
      <c r="BV35" s="89"/>
      <c r="BW35" s="89"/>
      <c r="BX35" s="89"/>
      <c r="BY35" s="89"/>
      <c r="BZ35" s="9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8"/>
      <c r="BM36" s="89"/>
      <c r="BN36" s="89"/>
      <c r="BO36" s="89"/>
      <c r="BP36" s="89"/>
      <c r="BQ36" s="89"/>
      <c r="BR36" s="89"/>
      <c r="BS36" s="89"/>
      <c r="BT36" s="89"/>
      <c r="BU36" s="89"/>
      <c r="BV36" s="89"/>
      <c r="BW36" s="89"/>
      <c r="BX36" s="89"/>
      <c r="BY36" s="89"/>
      <c r="BZ36" s="9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8"/>
      <c r="BM37" s="89"/>
      <c r="BN37" s="89"/>
      <c r="BO37" s="89"/>
      <c r="BP37" s="89"/>
      <c r="BQ37" s="89"/>
      <c r="BR37" s="89"/>
      <c r="BS37" s="89"/>
      <c r="BT37" s="89"/>
      <c r="BU37" s="89"/>
      <c r="BV37" s="89"/>
      <c r="BW37" s="89"/>
      <c r="BX37" s="89"/>
      <c r="BY37" s="89"/>
      <c r="BZ37" s="9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8"/>
      <c r="BM38" s="89"/>
      <c r="BN38" s="89"/>
      <c r="BO38" s="89"/>
      <c r="BP38" s="89"/>
      <c r="BQ38" s="89"/>
      <c r="BR38" s="89"/>
      <c r="BS38" s="89"/>
      <c r="BT38" s="89"/>
      <c r="BU38" s="89"/>
      <c r="BV38" s="89"/>
      <c r="BW38" s="89"/>
      <c r="BX38" s="89"/>
      <c r="BY38" s="89"/>
      <c r="BZ38" s="9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8"/>
      <c r="BM39" s="89"/>
      <c r="BN39" s="89"/>
      <c r="BO39" s="89"/>
      <c r="BP39" s="89"/>
      <c r="BQ39" s="89"/>
      <c r="BR39" s="89"/>
      <c r="BS39" s="89"/>
      <c r="BT39" s="89"/>
      <c r="BU39" s="89"/>
      <c r="BV39" s="89"/>
      <c r="BW39" s="89"/>
      <c r="BX39" s="89"/>
      <c r="BY39" s="89"/>
      <c r="BZ39" s="9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8"/>
      <c r="BM40" s="89"/>
      <c r="BN40" s="89"/>
      <c r="BO40" s="89"/>
      <c r="BP40" s="89"/>
      <c r="BQ40" s="89"/>
      <c r="BR40" s="89"/>
      <c r="BS40" s="89"/>
      <c r="BT40" s="89"/>
      <c r="BU40" s="89"/>
      <c r="BV40" s="89"/>
      <c r="BW40" s="89"/>
      <c r="BX40" s="89"/>
      <c r="BY40" s="89"/>
      <c r="BZ40" s="9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8"/>
      <c r="BM41" s="89"/>
      <c r="BN41" s="89"/>
      <c r="BO41" s="89"/>
      <c r="BP41" s="89"/>
      <c r="BQ41" s="89"/>
      <c r="BR41" s="89"/>
      <c r="BS41" s="89"/>
      <c r="BT41" s="89"/>
      <c r="BU41" s="89"/>
      <c r="BV41" s="89"/>
      <c r="BW41" s="89"/>
      <c r="BX41" s="89"/>
      <c r="BY41" s="89"/>
      <c r="BZ41" s="9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8"/>
      <c r="BM42" s="89"/>
      <c r="BN42" s="89"/>
      <c r="BO42" s="89"/>
      <c r="BP42" s="89"/>
      <c r="BQ42" s="89"/>
      <c r="BR42" s="89"/>
      <c r="BS42" s="89"/>
      <c r="BT42" s="89"/>
      <c r="BU42" s="89"/>
      <c r="BV42" s="89"/>
      <c r="BW42" s="89"/>
      <c r="BX42" s="89"/>
      <c r="BY42" s="89"/>
      <c r="BZ42" s="9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8"/>
      <c r="BM43" s="89"/>
      <c r="BN43" s="89"/>
      <c r="BO43" s="89"/>
      <c r="BP43" s="89"/>
      <c r="BQ43" s="89"/>
      <c r="BR43" s="89"/>
      <c r="BS43" s="89"/>
      <c r="BT43" s="89"/>
      <c r="BU43" s="89"/>
      <c r="BV43" s="89"/>
      <c r="BW43" s="89"/>
      <c r="BX43" s="89"/>
      <c r="BY43" s="89"/>
      <c r="BZ43" s="9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8"/>
      <c r="BM44" s="89"/>
      <c r="BN44" s="89"/>
      <c r="BO44" s="89"/>
      <c r="BP44" s="89"/>
      <c r="BQ44" s="89"/>
      <c r="BR44" s="89"/>
      <c r="BS44" s="89"/>
      <c r="BT44" s="89"/>
      <c r="BU44" s="89"/>
      <c r="BV44" s="89"/>
      <c r="BW44" s="89"/>
      <c r="BX44" s="89"/>
      <c r="BY44" s="89"/>
      <c r="BZ44" s="9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8" t="s">
        <v>111</v>
      </c>
      <c r="BM47" s="89"/>
      <c r="BN47" s="89"/>
      <c r="BO47" s="89"/>
      <c r="BP47" s="89"/>
      <c r="BQ47" s="89"/>
      <c r="BR47" s="89"/>
      <c r="BS47" s="89"/>
      <c r="BT47" s="89"/>
      <c r="BU47" s="89"/>
      <c r="BV47" s="89"/>
      <c r="BW47" s="89"/>
      <c r="BX47" s="89"/>
      <c r="BY47" s="89"/>
      <c r="BZ47" s="9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8"/>
      <c r="BM48" s="89"/>
      <c r="BN48" s="89"/>
      <c r="BO48" s="89"/>
      <c r="BP48" s="89"/>
      <c r="BQ48" s="89"/>
      <c r="BR48" s="89"/>
      <c r="BS48" s="89"/>
      <c r="BT48" s="89"/>
      <c r="BU48" s="89"/>
      <c r="BV48" s="89"/>
      <c r="BW48" s="89"/>
      <c r="BX48" s="89"/>
      <c r="BY48" s="89"/>
      <c r="BZ48" s="9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8"/>
      <c r="BM49" s="89"/>
      <c r="BN49" s="89"/>
      <c r="BO49" s="89"/>
      <c r="BP49" s="89"/>
      <c r="BQ49" s="89"/>
      <c r="BR49" s="89"/>
      <c r="BS49" s="89"/>
      <c r="BT49" s="89"/>
      <c r="BU49" s="89"/>
      <c r="BV49" s="89"/>
      <c r="BW49" s="89"/>
      <c r="BX49" s="89"/>
      <c r="BY49" s="89"/>
      <c r="BZ49" s="9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8"/>
      <c r="BM50" s="89"/>
      <c r="BN50" s="89"/>
      <c r="BO50" s="89"/>
      <c r="BP50" s="89"/>
      <c r="BQ50" s="89"/>
      <c r="BR50" s="89"/>
      <c r="BS50" s="89"/>
      <c r="BT50" s="89"/>
      <c r="BU50" s="89"/>
      <c r="BV50" s="89"/>
      <c r="BW50" s="89"/>
      <c r="BX50" s="89"/>
      <c r="BY50" s="89"/>
      <c r="BZ50" s="9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8"/>
      <c r="BM51" s="89"/>
      <c r="BN51" s="89"/>
      <c r="BO51" s="89"/>
      <c r="BP51" s="89"/>
      <c r="BQ51" s="89"/>
      <c r="BR51" s="89"/>
      <c r="BS51" s="89"/>
      <c r="BT51" s="89"/>
      <c r="BU51" s="89"/>
      <c r="BV51" s="89"/>
      <c r="BW51" s="89"/>
      <c r="BX51" s="89"/>
      <c r="BY51" s="89"/>
      <c r="BZ51" s="9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8"/>
      <c r="BM52" s="89"/>
      <c r="BN52" s="89"/>
      <c r="BO52" s="89"/>
      <c r="BP52" s="89"/>
      <c r="BQ52" s="89"/>
      <c r="BR52" s="89"/>
      <c r="BS52" s="89"/>
      <c r="BT52" s="89"/>
      <c r="BU52" s="89"/>
      <c r="BV52" s="89"/>
      <c r="BW52" s="89"/>
      <c r="BX52" s="89"/>
      <c r="BY52" s="89"/>
      <c r="BZ52" s="9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8"/>
      <c r="BM53" s="89"/>
      <c r="BN53" s="89"/>
      <c r="BO53" s="89"/>
      <c r="BP53" s="89"/>
      <c r="BQ53" s="89"/>
      <c r="BR53" s="89"/>
      <c r="BS53" s="89"/>
      <c r="BT53" s="89"/>
      <c r="BU53" s="89"/>
      <c r="BV53" s="89"/>
      <c r="BW53" s="89"/>
      <c r="BX53" s="89"/>
      <c r="BY53" s="89"/>
      <c r="BZ53" s="9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8"/>
      <c r="BM54" s="89"/>
      <c r="BN54" s="89"/>
      <c r="BO54" s="89"/>
      <c r="BP54" s="89"/>
      <c r="BQ54" s="89"/>
      <c r="BR54" s="89"/>
      <c r="BS54" s="89"/>
      <c r="BT54" s="89"/>
      <c r="BU54" s="89"/>
      <c r="BV54" s="89"/>
      <c r="BW54" s="89"/>
      <c r="BX54" s="89"/>
      <c r="BY54" s="89"/>
      <c r="BZ54" s="9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8"/>
      <c r="BM55" s="89"/>
      <c r="BN55" s="89"/>
      <c r="BO55" s="89"/>
      <c r="BP55" s="89"/>
      <c r="BQ55" s="89"/>
      <c r="BR55" s="89"/>
      <c r="BS55" s="89"/>
      <c r="BT55" s="89"/>
      <c r="BU55" s="89"/>
      <c r="BV55" s="89"/>
      <c r="BW55" s="89"/>
      <c r="BX55" s="89"/>
      <c r="BY55" s="89"/>
      <c r="BZ55" s="9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8"/>
      <c r="BM56" s="89"/>
      <c r="BN56" s="89"/>
      <c r="BO56" s="89"/>
      <c r="BP56" s="89"/>
      <c r="BQ56" s="89"/>
      <c r="BR56" s="89"/>
      <c r="BS56" s="89"/>
      <c r="BT56" s="89"/>
      <c r="BU56" s="89"/>
      <c r="BV56" s="89"/>
      <c r="BW56" s="89"/>
      <c r="BX56" s="89"/>
      <c r="BY56" s="89"/>
      <c r="BZ56" s="9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8"/>
      <c r="BM57" s="89"/>
      <c r="BN57" s="89"/>
      <c r="BO57" s="89"/>
      <c r="BP57" s="89"/>
      <c r="BQ57" s="89"/>
      <c r="BR57" s="89"/>
      <c r="BS57" s="89"/>
      <c r="BT57" s="89"/>
      <c r="BU57" s="89"/>
      <c r="BV57" s="89"/>
      <c r="BW57" s="89"/>
      <c r="BX57" s="89"/>
      <c r="BY57" s="89"/>
      <c r="BZ57" s="9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8"/>
      <c r="BM58" s="89"/>
      <c r="BN58" s="89"/>
      <c r="BO58" s="89"/>
      <c r="BP58" s="89"/>
      <c r="BQ58" s="89"/>
      <c r="BR58" s="89"/>
      <c r="BS58" s="89"/>
      <c r="BT58" s="89"/>
      <c r="BU58" s="89"/>
      <c r="BV58" s="89"/>
      <c r="BW58" s="89"/>
      <c r="BX58" s="89"/>
      <c r="BY58" s="89"/>
      <c r="BZ58" s="9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8"/>
      <c r="BM59" s="89"/>
      <c r="BN59" s="89"/>
      <c r="BO59" s="89"/>
      <c r="BP59" s="89"/>
      <c r="BQ59" s="89"/>
      <c r="BR59" s="89"/>
      <c r="BS59" s="89"/>
      <c r="BT59" s="89"/>
      <c r="BU59" s="89"/>
      <c r="BV59" s="89"/>
      <c r="BW59" s="89"/>
      <c r="BX59" s="89"/>
      <c r="BY59" s="89"/>
      <c r="BZ59" s="90"/>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8"/>
      <c r="BM60" s="89"/>
      <c r="BN60" s="89"/>
      <c r="BO60" s="89"/>
      <c r="BP60" s="89"/>
      <c r="BQ60" s="89"/>
      <c r="BR60" s="89"/>
      <c r="BS60" s="89"/>
      <c r="BT60" s="89"/>
      <c r="BU60" s="89"/>
      <c r="BV60" s="89"/>
      <c r="BW60" s="89"/>
      <c r="BX60" s="89"/>
      <c r="BY60" s="89"/>
      <c r="BZ60" s="90"/>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8"/>
      <c r="BM61" s="89"/>
      <c r="BN61" s="89"/>
      <c r="BO61" s="89"/>
      <c r="BP61" s="89"/>
      <c r="BQ61" s="89"/>
      <c r="BR61" s="89"/>
      <c r="BS61" s="89"/>
      <c r="BT61" s="89"/>
      <c r="BU61" s="89"/>
      <c r="BV61" s="89"/>
      <c r="BW61" s="89"/>
      <c r="BX61" s="89"/>
      <c r="BY61" s="89"/>
      <c r="BZ61" s="9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8"/>
      <c r="BM62" s="89"/>
      <c r="BN62" s="89"/>
      <c r="BO62" s="89"/>
      <c r="BP62" s="89"/>
      <c r="BQ62" s="89"/>
      <c r="BR62" s="89"/>
      <c r="BS62" s="89"/>
      <c r="BT62" s="89"/>
      <c r="BU62" s="89"/>
      <c r="BV62" s="89"/>
      <c r="BW62" s="89"/>
      <c r="BX62" s="89"/>
      <c r="BY62" s="89"/>
      <c r="BZ62" s="9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8"/>
      <c r="BM63" s="89"/>
      <c r="BN63" s="89"/>
      <c r="BO63" s="89"/>
      <c r="BP63" s="89"/>
      <c r="BQ63" s="89"/>
      <c r="BR63" s="89"/>
      <c r="BS63" s="89"/>
      <c r="BT63" s="89"/>
      <c r="BU63" s="89"/>
      <c r="BV63" s="89"/>
      <c r="BW63" s="89"/>
      <c r="BX63" s="89"/>
      <c r="BY63" s="89"/>
      <c r="BZ63" s="9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2" t="s">
        <v>28</v>
      </c>
      <c r="BM64" s="83"/>
      <c r="BN64" s="83"/>
      <c r="BO64" s="83"/>
      <c r="BP64" s="83"/>
      <c r="BQ64" s="83"/>
      <c r="BR64" s="83"/>
      <c r="BS64" s="83"/>
      <c r="BT64" s="83"/>
      <c r="BU64" s="83"/>
      <c r="BV64" s="83"/>
      <c r="BW64" s="83"/>
      <c r="BX64" s="83"/>
      <c r="BY64" s="83"/>
      <c r="BZ64" s="8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85"/>
      <c r="BM65" s="86"/>
      <c r="BN65" s="86"/>
      <c r="BO65" s="86"/>
      <c r="BP65" s="86"/>
      <c r="BQ65" s="86"/>
      <c r="BR65" s="86"/>
      <c r="BS65" s="86"/>
      <c r="BT65" s="86"/>
      <c r="BU65" s="86"/>
      <c r="BV65" s="86"/>
      <c r="BW65" s="86"/>
      <c r="BX65" s="86"/>
      <c r="BY65" s="86"/>
      <c r="BZ65" s="8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57VwJz8igqENwk49zJ0IVnR1h1xr3Ns1cDt58OxOT9g/tR8Rx6nV0rqT31Ix7ByMZbqfiaK9K8D15mBXMyo78Q==" saltValue="L4Y2dnUJraeflouaoAPIN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92" t="s">
        <v>50</v>
      </c>
      <c r="I3" s="93"/>
      <c r="J3" s="93"/>
      <c r="K3" s="93"/>
      <c r="L3" s="93"/>
      <c r="M3" s="93"/>
      <c r="N3" s="93"/>
      <c r="O3" s="93"/>
      <c r="P3" s="93"/>
      <c r="Q3" s="93"/>
      <c r="R3" s="93"/>
      <c r="S3" s="93"/>
      <c r="T3" s="93"/>
      <c r="U3" s="93"/>
      <c r="V3" s="93"/>
      <c r="W3" s="94"/>
      <c r="X3" s="98" t="s">
        <v>51</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52</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15" t="s">
        <v>53</v>
      </c>
      <c r="B4" s="17"/>
      <c r="C4" s="17"/>
      <c r="D4" s="17"/>
      <c r="E4" s="17"/>
      <c r="F4" s="17"/>
      <c r="G4" s="17"/>
      <c r="H4" s="95"/>
      <c r="I4" s="96"/>
      <c r="J4" s="96"/>
      <c r="K4" s="96"/>
      <c r="L4" s="96"/>
      <c r="M4" s="96"/>
      <c r="N4" s="96"/>
      <c r="O4" s="96"/>
      <c r="P4" s="96"/>
      <c r="Q4" s="96"/>
      <c r="R4" s="96"/>
      <c r="S4" s="96"/>
      <c r="T4" s="96"/>
      <c r="U4" s="96"/>
      <c r="V4" s="96"/>
      <c r="W4" s="97"/>
      <c r="X4" s="91" t="s">
        <v>54</v>
      </c>
      <c r="Y4" s="91"/>
      <c r="Z4" s="91"/>
      <c r="AA4" s="91"/>
      <c r="AB4" s="91"/>
      <c r="AC4" s="91"/>
      <c r="AD4" s="91"/>
      <c r="AE4" s="91"/>
      <c r="AF4" s="91"/>
      <c r="AG4" s="91"/>
      <c r="AH4" s="91"/>
      <c r="AI4" s="91" t="s">
        <v>55</v>
      </c>
      <c r="AJ4" s="91"/>
      <c r="AK4" s="91"/>
      <c r="AL4" s="91"/>
      <c r="AM4" s="91"/>
      <c r="AN4" s="91"/>
      <c r="AO4" s="91"/>
      <c r="AP4" s="91"/>
      <c r="AQ4" s="91"/>
      <c r="AR4" s="91"/>
      <c r="AS4" s="91"/>
      <c r="AT4" s="91" t="s">
        <v>56</v>
      </c>
      <c r="AU4" s="91"/>
      <c r="AV4" s="91"/>
      <c r="AW4" s="91"/>
      <c r="AX4" s="91"/>
      <c r="AY4" s="91"/>
      <c r="AZ4" s="91"/>
      <c r="BA4" s="91"/>
      <c r="BB4" s="91"/>
      <c r="BC4" s="91"/>
      <c r="BD4" s="91"/>
      <c r="BE4" s="91" t="s">
        <v>57</v>
      </c>
      <c r="BF4" s="91"/>
      <c r="BG4" s="91"/>
      <c r="BH4" s="91"/>
      <c r="BI4" s="91"/>
      <c r="BJ4" s="91"/>
      <c r="BK4" s="91"/>
      <c r="BL4" s="91"/>
      <c r="BM4" s="91"/>
      <c r="BN4" s="91"/>
      <c r="BO4" s="91"/>
      <c r="BP4" s="91" t="s">
        <v>58</v>
      </c>
      <c r="BQ4" s="91"/>
      <c r="BR4" s="91"/>
      <c r="BS4" s="91"/>
      <c r="BT4" s="91"/>
      <c r="BU4" s="91"/>
      <c r="BV4" s="91"/>
      <c r="BW4" s="91"/>
      <c r="BX4" s="91"/>
      <c r="BY4" s="91"/>
      <c r="BZ4" s="91"/>
      <c r="CA4" s="91" t="s">
        <v>59</v>
      </c>
      <c r="CB4" s="91"/>
      <c r="CC4" s="91"/>
      <c r="CD4" s="91"/>
      <c r="CE4" s="91"/>
      <c r="CF4" s="91"/>
      <c r="CG4" s="91"/>
      <c r="CH4" s="91"/>
      <c r="CI4" s="91"/>
      <c r="CJ4" s="91"/>
      <c r="CK4" s="91"/>
      <c r="CL4" s="91" t="s">
        <v>60</v>
      </c>
      <c r="CM4" s="91"/>
      <c r="CN4" s="91"/>
      <c r="CO4" s="91"/>
      <c r="CP4" s="91"/>
      <c r="CQ4" s="91"/>
      <c r="CR4" s="91"/>
      <c r="CS4" s="91"/>
      <c r="CT4" s="91"/>
      <c r="CU4" s="91"/>
      <c r="CV4" s="91"/>
      <c r="CW4" s="91" t="s">
        <v>61</v>
      </c>
      <c r="CX4" s="91"/>
      <c r="CY4" s="91"/>
      <c r="CZ4" s="91"/>
      <c r="DA4" s="91"/>
      <c r="DB4" s="91"/>
      <c r="DC4" s="91"/>
      <c r="DD4" s="91"/>
      <c r="DE4" s="91"/>
      <c r="DF4" s="91"/>
      <c r="DG4" s="91"/>
      <c r="DH4" s="91" t="s">
        <v>62</v>
      </c>
      <c r="DI4" s="91"/>
      <c r="DJ4" s="91"/>
      <c r="DK4" s="91"/>
      <c r="DL4" s="91"/>
      <c r="DM4" s="91"/>
      <c r="DN4" s="91"/>
      <c r="DO4" s="91"/>
      <c r="DP4" s="91"/>
      <c r="DQ4" s="91"/>
      <c r="DR4" s="91"/>
      <c r="DS4" s="91" t="s">
        <v>63</v>
      </c>
      <c r="DT4" s="91"/>
      <c r="DU4" s="91"/>
      <c r="DV4" s="91"/>
      <c r="DW4" s="91"/>
      <c r="DX4" s="91"/>
      <c r="DY4" s="91"/>
      <c r="DZ4" s="91"/>
      <c r="EA4" s="91"/>
      <c r="EB4" s="91"/>
      <c r="EC4" s="91"/>
      <c r="ED4" s="91" t="s">
        <v>64</v>
      </c>
      <c r="EE4" s="91"/>
      <c r="EF4" s="91"/>
      <c r="EG4" s="91"/>
      <c r="EH4" s="91"/>
      <c r="EI4" s="91"/>
      <c r="EJ4" s="91"/>
      <c r="EK4" s="91"/>
      <c r="EL4" s="91"/>
      <c r="EM4" s="91"/>
      <c r="EN4" s="91"/>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152129</v>
      </c>
      <c r="D6" s="20">
        <f t="shared" si="3"/>
        <v>46</v>
      </c>
      <c r="E6" s="20">
        <f t="shared" si="3"/>
        <v>1</v>
      </c>
      <c r="F6" s="20">
        <f t="shared" si="3"/>
        <v>0</v>
      </c>
      <c r="G6" s="20">
        <f t="shared" si="3"/>
        <v>1</v>
      </c>
      <c r="H6" s="20" t="str">
        <f t="shared" si="3"/>
        <v>新潟県　村上市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62.89</v>
      </c>
      <c r="P6" s="21">
        <f t="shared" si="3"/>
        <v>83.09</v>
      </c>
      <c r="Q6" s="21">
        <f t="shared" si="3"/>
        <v>2915</v>
      </c>
      <c r="R6" s="21">
        <f t="shared" si="3"/>
        <v>57111</v>
      </c>
      <c r="S6" s="21">
        <f t="shared" si="3"/>
        <v>1174.17</v>
      </c>
      <c r="T6" s="21">
        <f t="shared" si="3"/>
        <v>48.64</v>
      </c>
      <c r="U6" s="21">
        <f t="shared" si="3"/>
        <v>47111</v>
      </c>
      <c r="V6" s="21">
        <f t="shared" si="3"/>
        <v>232.04</v>
      </c>
      <c r="W6" s="21">
        <f t="shared" si="3"/>
        <v>203.03</v>
      </c>
      <c r="X6" s="22">
        <f>IF(X7="",NA(),X7)</f>
        <v>110.34</v>
      </c>
      <c r="Y6" s="22">
        <f t="shared" ref="Y6:AG6" si="4">IF(Y7="",NA(),Y7)</f>
        <v>107.77</v>
      </c>
      <c r="Z6" s="22">
        <f t="shared" si="4"/>
        <v>105.48</v>
      </c>
      <c r="AA6" s="22">
        <f t="shared" si="4"/>
        <v>108</v>
      </c>
      <c r="AB6" s="22">
        <f t="shared" si="4"/>
        <v>106.65</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147.87</v>
      </c>
      <c r="AU6" s="22">
        <f t="shared" ref="AU6:BC6" si="6">IF(AU7="",NA(),AU7)</f>
        <v>131.44</v>
      </c>
      <c r="AV6" s="22">
        <f t="shared" si="6"/>
        <v>136.55000000000001</v>
      </c>
      <c r="AW6" s="22">
        <f t="shared" si="6"/>
        <v>126.61</v>
      </c>
      <c r="AX6" s="22">
        <f t="shared" si="6"/>
        <v>127.12</v>
      </c>
      <c r="AY6" s="22">
        <f t="shared" si="6"/>
        <v>357.34</v>
      </c>
      <c r="AZ6" s="22">
        <f t="shared" si="6"/>
        <v>366.03</v>
      </c>
      <c r="BA6" s="22">
        <f t="shared" si="6"/>
        <v>365.18</v>
      </c>
      <c r="BB6" s="22">
        <f t="shared" si="6"/>
        <v>327.77</v>
      </c>
      <c r="BC6" s="22">
        <f t="shared" si="6"/>
        <v>338.02</v>
      </c>
      <c r="BD6" s="21" t="str">
        <f>IF(BD7="","",IF(BD7="-","【-】","【"&amp;SUBSTITUTE(TEXT(BD7,"#,##0.00"),"-","△")&amp;"】"))</f>
        <v>【261.51】</v>
      </c>
      <c r="BE6" s="22">
        <f>IF(BE7="",NA(),BE7)</f>
        <v>595.71</v>
      </c>
      <c r="BF6" s="22">
        <f t="shared" ref="BF6:BN6" si="7">IF(BF7="",NA(),BF7)</f>
        <v>642</v>
      </c>
      <c r="BG6" s="22">
        <f t="shared" si="7"/>
        <v>632</v>
      </c>
      <c r="BH6" s="22">
        <f t="shared" si="7"/>
        <v>612.98</v>
      </c>
      <c r="BI6" s="22">
        <f t="shared" si="7"/>
        <v>595.98</v>
      </c>
      <c r="BJ6" s="22">
        <f t="shared" si="7"/>
        <v>373.69</v>
      </c>
      <c r="BK6" s="22">
        <f t="shared" si="7"/>
        <v>370.12</v>
      </c>
      <c r="BL6" s="22">
        <f t="shared" si="7"/>
        <v>371.65</v>
      </c>
      <c r="BM6" s="22">
        <f t="shared" si="7"/>
        <v>397.1</v>
      </c>
      <c r="BN6" s="22">
        <f t="shared" si="7"/>
        <v>379.91</v>
      </c>
      <c r="BO6" s="21" t="str">
        <f>IF(BO7="","",IF(BO7="-","【-】","【"&amp;SUBSTITUTE(TEXT(BO7,"#,##0.00"),"-","△")&amp;"】"))</f>
        <v>【265.16】</v>
      </c>
      <c r="BP6" s="22">
        <f>IF(BP7="",NA(),BP7)</f>
        <v>108.58</v>
      </c>
      <c r="BQ6" s="22">
        <f t="shared" ref="BQ6:BY6" si="8">IF(BQ7="",NA(),BQ7)</f>
        <v>105.42</v>
      </c>
      <c r="BR6" s="22">
        <f t="shared" si="8"/>
        <v>102.84</v>
      </c>
      <c r="BS6" s="22">
        <f t="shared" si="8"/>
        <v>104.28</v>
      </c>
      <c r="BT6" s="22">
        <f t="shared" si="8"/>
        <v>99.6</v>
      </c>
      <c r="BU6" s="22">
        <f t="shared" si="8"/>
        <v>99.87</v>
      </c>
      <c r="BV6" s="22">
        <f t="shared" si="8"/>
        <v>100.42</v>
      </c>
      <c r="BW6" s="22">
        <f t="shared" si="8"/>
        <v>98.77</v>
      </c>
      <c r="BX6" s="22">
        <f t="shared" si="8"/>
        <v>95.79</v>
      </c>
      <c r="BY6" s="22">
        <f t="shared" si="8"/>
        <v>98.3</v>
      </c>
      <c r="BZ6" s="21" t="str">
        <f>IF(BZ7="","",IF(BZ7="-","【-】","【"&amp;SUBSTITUTE(TEXT(BZ7,"#,##0.00"),"-","△")&amp;"】"))</f>
        <v>【102.35】</v>
      </c>
      <c r="CA6" s="22">
        <f>IF(CA7="",NA(),CA7)</f>
        <v>133.75</v>
      </c>
      <c r="CB6" s="22">
        <f t="shared" ref="CB6:CJ6" si="9">IF(CB7="",NA(),CB7)</f>
        <v>138.72</v>
      </c>
      <c r="CC6" s="22">
        <f t="shared" si="9"/>
        <v>143.93</v>
      </c>
      <c r="CD6" s="22">
        <f t="shared" si="9"/>
        <v>140.34</v>
      </c>
      <c r="CE6" s="22">
        <f t="shared" si="9"/>
        <v>141.68</v>
      </c>
      <c r="CF6" s="22">
        <f t="shared" si="9"/>
        <v>171.81</v>
      </c>
      <c r="CG6" s="22">
        <f t="shared" si="9"/>
        <v>171.67</v>
      </c>
      <c r="CH6" s="22">
        <f t="shared" si="9"/>
        <v>173.67</v>
      </c>
      <c r="CI6" s="22">
        <f t="shared" si="9"/>
        <v>171.13</v>
      </c>
      <c r="CJ6" s="22">
        <f t="shared" si="9"/>
        <v>173.7</v>
      </c>
      <c r="CK6" s="21" t="str">
        <f>IF(CK7="","",IF(CK7="-","【-】","【"&amp;SUBSTITUTE(TEXT(CK7,"#,##0.00"),"-","△")&amp;"】"))</f>
        <v>【167.74】</v>
      </c>
      <c r="CL6" s="22">
        <f>IF(CL7="",NA(),CL7)</f>
        <v>50.14</v>
      </c>
      <c r="CM6" s="22">
        <f t="shared" ref="CM6:CU6" si="10">IF(CM7="",NA(),CM7)</f>
        <v>46.39</v>
      </c>
      <c r="CN6" s="22">
        <f t="shared" si="10"/>
        <v>44.79</v>
      </c>
      <c r="CO6" s="22">
        <f t="shared" si="10"/>
        <v>46.39</v>
      </c>
      <c r="CP6" s="22">
        <f t="shared" si="10"/>
        <v>75.89</v>
      </c>
      <c r="CQ6" s="22">
        <f t="shared" si="10"/>
        <v>60.03</v>
      </c>
      <c r="CR6" s="22">
        <f t="shared" si="10"/>
        <v>59.74</v>
      </c>
      <c r="CS6" s="22">
        <f t="shared" si="10"/>
        <v>59.67</v>
      </c>
      <c r="CT6" s="22">
        <f t="shared" si="10"/>
        <v>60.12</v>
      </c>
      <c r="CU6" s="22">
        <f t="shared" si="10"/>
        <v>60.34</v>
      </c>
      <c r="CV6" s="21" t="str">
        <f>IF(CV7="","",IF(CV7="-","【-】","【"&amp;SUBSTITUTE(TEXT(CV7,"#,##0.00"),"-","△")&amp;"】"))</f>
        <v>【60.29】</v>
      </c>
      <c r="CW6" s="22">
        <f>IF(CW7="",NA(),CW7)</f>
        <v>81.97</v>
      </c>
      <c r="CX6" s="22">
        <f t="shared" ref="CX6:DF6" si="11">IF(CX7="",NA(),CX7)</f>
        <v>86.76</v>
      </c>
      <c r="CY6" s="22">
        <f t="shared" si="11"/>
        <v>85.79</v>
      </c>
      <c r="CZ6" s="22">
        <f t="shared" si="11"/>
        <v>82.73</v>
      </c>
      <c r="DA6" s="22">
        <f t="shared" si="11"/>
        <v>83.64</v>
      </c>
      <c r="DB6" s="22">
        <f t="shared" si="11"/>
        <v>84.81</v>
      </c>
      <c r="DC6" s="22">
        <f t="shared" si="11"/>
        <v>84.8</v>
      </c>
      <c r="DD6" s="22">
        <f t="shared" si="11"/>
        <v>84.6</v>
      </c>
      <c r="DE6" s="22">
        <f t="shared" si="11"/>
        <v>84.24</v>
      </c>
      <c r="DF6" s="22">
        <f t="shared" si="11"/>
        <v>84.19</v>
      </c>
      <c r="DG6" s="21" t="str">
        <f>IF(DG7="","",IF(DG7="-","【-】","【"&amp;SUBSTITUTE(TEXT(DG7,"#,##0.00"),"-","△")&amp;"】"))</f>
        <v>【90.12】</v>
      </c>
      <c r="DH6" s="22">
        <f>IF(DH7="",NA(),DH7)</f>
        <v>41.92</v>
      </c>
      <c r="DI6" s="22">
        <f t="shared" ref="DI6:DQ6" si="12">IF(DI7="",NA(),DI7)</f>
        <v>41.59</v>
      </c>
      <c r="DJ6" s="22">
        <f t="shared" si="12"/>
        <v>43.52</v>
      </c>
      <c r="DK6" s="22">
        <f t="shared" si="12"/>
        <v>45.4</v>
      </c>
      <c r="DL6" s="22">
        <f t="shared" si="12"/>
        <v>47.26</v>
      </c>
      <c r="DM6" s="22">
        <f t="shared" si="12"/>
        <v>47.28</v>
      </c>
      <c r="DN6" s="22">
        <f t="shared" si="12"/>
        <v>47.66</v>
      </c>
      <c r="DO6" s="22">
        <f t="shared" si="12"/>
        <v>48.17</v>
      </c>
      <c r="DP6" s="22">
        <f t="shared" si="12"/>
        <v>48.83</v>
      </c>
      <c r="DQ6" s="22">
        <f t="shared" si="12"/>
        <v>49.96</v>
      </c>
      <c r="DR6" s="21" t="str">
        <f>IF(DR7="","",IF(DR7="-","【-】","【"&amp;SUBSTITUTE(TEXT(DR7,"#,##0.00"),"-","△")&amp;"】"))</f>
        <v>【50.88】</v>
      </c>
      <c r="DS6" s="22">
        <f>IF(DS7="",NA(),DS7)</f>
        <v>3.6</v>
      </c>
      <c r="DT6" s="22">
        <f t="shared" ref="DT6:EB6" si="13">IF(DT7="",NA(),DT7)</f>
        <v>4.05</v>
      </c>
      <c r="DU6" s="22">
        <f t="shared" si="13"/>
        <v>7.52</v>
      </c>
      <c r="DV6" s="22">
        <f t="shared" si="13"/>
        <v>7.72</v>
      </c>
      <c r="DW6" s="22">
        <f t="shared" si="13"/>
        <v>7.83</v>
      </c>
      <c r="DX6" s="22">
        <f t="shared" si="13"/>
        <v>12.19</v>
      </c>
      <c r="DY6" s="22">
        <f t="shared" si="13"/>
        <v>15.1</v>
      </c>
      <c r="DZ6" s="22">
        <f t="shared" si="13"/>
        <v>17.12</v>
      </c>
      <c r="EA6" s="22">
        <f t="shared" si="13"/>
        <v>18.18</v>
      </c>
      <c r="EB6" s="22">
        <f t="shared" si="13"/>
        <v>19.32</v>
      </c>
      <c r="EC6" s="21" t="str">
        <f>IF(EC7="","",IF(EC7="-","【-】","【"&amp;SUBSTITUTE(TEXT(EC7,"#,##0.00"),"-","△")&amp;"】"))</f>
        <v>【22.30】</v>
      </c>
      <c r="ED6" s="22">
        <f>IF(ED7="",NA(),ED7)</f>
        <v>0.23</v>
      </c>
      <c r="EE6" s="22">
        <f t="shared" ref="EE6:EM6" si="14">IF(EE7="",NA(),EE7)</f>
        <v>0.24</v>
      </c>
      <c r="EF6" s="22">
        <f t="shared" si="14"/>
        <v>0.19</v>
      </c>
      <c r="EG6" s="22">
        <f t="shared" si="14"/>
        <v>0.12</v>
      </c>
      <c r="EH6" s="22">
        <f t="shared" si="14"/>
        <v>0.18</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152129</v>
      </c>
      <c r="D7" s="24">
        <v>46</v>
      </c>
      <c r="E7" s="24">
        <v>1</v>
      </c>
      <c r="F7" s="24">
        <v>0</v>
      </c>
      <c r="G7" s="24">
        <v>1</v>
      </c>
      <c r="H7" s="24" t="s">
        <v>93</v>
      </c>
      <c r="I7" s="24" t="s">
        <v>94</v>
      </c>
      <c r="J7" s="24" t="s">
        <v>95</v>
      </c>
      <c r="K7" s="24" t="s">
        <v>96</v>
      </c>
      <c r="L7" s="24" t="s">
        <v>97</v>
      </c>
      <c r="M7" s="24" t="s">
        <v>98</v>
      </c>
      <c r="N7" s="25" t="s">
        <v>99</v>
      </c>
      <c r="O7" s="25">
        <v>62.89</v>
      </c>
      <c r="P7" s="25">
        <v>83.09</v>
      </c>
      <c r="Q7" s="25">
        <v>2915</v>
      </c>
      <c r="R7" s="25">
        <v>57111</v>
      </c>
      <c r="S7" s="25">
        <v>1174.17</v>
      </c>
      <c r="T7" s="25">
        <v>48.64</v>
      </c>
      <c r="U7" s="25">
        <v>47111</v>
      </c>
      <c r="V7" s="25">
        <v>232.04</v>
      </c>
      <c r="W7" s="25">
        <v>203.03</v>
      </c>
      <c r="X7" s="25">
        <v>110.34</v>
      </c>
      <c r="Y7" s="25">
        <v>107.77</v>
      </c>
      <c r="Z7" s="25">
        <v>105.48</v>
      </c>
      <c r="AA7" s="25">
        <v>108</v>
      </c>
      <c r="AB7" s="25">
        <v>106.65</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147.87</v>
      </c>
      <c r="AU7" s="25">
        <v>131.44</v>
      </c>
      <c r="AV7" s="25">
        <v>136.55000000000001</v>
      </c>
      <c r="AW7" s="25">
        <v>126.61</v>
      </c>
      <c r="AX7" s="25">
        <v>127.12</v>
      </c>
      <c r="AY7" s="25">
        <v>357.34</v>
      </c>
      <c r="AZ7" s="25">
        <v>366.03</v>
      </c>
      <c r="BA7" s="25">
        <v>365.18</v>
      </c>
      <c r="BB7" s="25">
        <v>327.77</v>
      </c>
      <c r="BC7" s="25">
        <v>338.02</v>
      </c>
      <c r="BD7" s="25">
        <v>261.51</v>
      </c>
      <c r="BE7" s="25">
        <v>595.71</v>
      </c>
      <c r="BF7" s="25">
        <v>642</v>
      </c>
      <c r="BG7" s="25">
        <v>632</v>
      </c>
      <c r="BH7" s="25">
        <v>612.98</v>
      </c>
      <c r="BI7" s="25">
        <v>595.98</v>
      </c>
      <c r="BJ7" s="25">
        <v>373.69</v>
      </c>
      <c r="BK7" s="25">
        <v>370.12</v>
      </c>
      <c r="BL7" s="25">
        <v>371.65</v>
      </c>
      <c r="BM7" s="25">
        <v>397.1</v>
      </c>
      <c r="BN7" s="25">
        <v>379.91</v>
      </c>
      <c r="BO7" s="25">
        <v>265.16000000000003</v>
      </c>
      <c r="BP7" s="25">
        <v>108.58</v>
      </c>
      <c r="BQ7" s="25">
        <v>105.42</v>
      </c>
      <c r="BR7" s="25">
        <v>102.84</v>
      </c>
      <c r="BS7" s="25">
        <v>104.28</v>
      </c>
      <c r="BT7" s="25">
        <v>99.6</v>
      </c>
      <c r="BU7" s="25">
        <v>99.87</v>
      </c>
      <c r="BV7" s="25">
        <v>100.42</v>
      </c>
      <c r="BW7" s="25">
        <v>98.77</v>
      </c>
      <c r="BX7" s="25">
        <v>95.79</v>
      </c>
      <c r="BY7" s="25">
        <v>98.3</v>
      </c>
      <c r="BZ7" s="25">
        <v>102.35</v>
      </c>
      <c r="CA7" s="25">
        <v>133.75</v>
      </c>
      <c r="CB7" s="25">
        <v>138.72</v>
      </c>
      <c r="CC7" s="25">
        <v>143.93</v>
      </c>
      <c r="CD7" s="25">
        <v>140.34</v>
      </c>
      <c r="CE7" s="25">
        <v>141.68</v>
      </c>
      <c r="CF7" s="25">
        <v>171.81</v>
      </c>
      <c r="CG7" s="25">
        <v>171.67</v>
      </c>
      <c r="CH7" s="25">
        <v>173.67</v>
      </c>
      <c r="CI7" s="25">
        <v>171.13</v>
      </c>
      <c r="CJ7" s="25">
        <v>173.7</v>
      </c>
      <c r="CK7" s="25">
        <v>167.74</v>
      </c>
      <c r="CL7" s="25">
        <v>50.14</v>
      </c>
      <c r="CM7" s="25">
        <v>46.39</v>
      </c>
      <c r="CN7" s="25">
        <v>44.79</v>
      </c>
      <c r="CO7" s="25">
        <v>46.39</v>
      </c>
      <c r="CP7" s="25">
        <v>75.89</v>
      </c>
      <c r="CQ7" s="25">
        <v>60.03</v>
      </c>
      <c r="CR7" s="25">
        <v>59.74</v>
      </c>
      <c r="CS7" s="25">
        <v>59.67</v>
      </c>
      <c r="CT7" s="25">
        <v>60.12</v>
      </c>
      <c r="CU7" s="25">
        <v>60.34</v>
      </c>
      <c r="CV7" s="25">
        <v>60.29</v>
      </c>
      <c r="CW7" s="25">
        <v>81.97</v>
      </c>
      <c r="CX7" s="25">
        <v>86.76</v>
      </c>
      <c r="CY7" s="25">
        <v>85.79</v>
      </c>
      <c r="CZ7" s="25">
        <v>82.73</v>
      </c>
      <c r="DA7" s="25">
        <v>83.64</v>
      </c>
      <c r="DB7" s="25">
        <v>84.81</v>
      </c>
      <c r="DC7" s="25">
        <v>84.8</v>
      </c>
      <c r="DD7" s="25">
        <v>84.6</v>
      </c>
      <c r="DE7" s="25">
        <v>84.24</v>
      </c>
      <c r="DF7" s="25">
        <v>84.19</v>
      </c>
      <c r="DG7" s="25">
        <v>90.12</v>
      </c>
      <c r="DH7" s="25">
        <v>41.92</v>
      </c>
      <c r="DI7" s="25">
        <v>41.59</v>
      </c>
      <c r="DJ7" s="25">
        <v>43.52</v>
      </c>
      <c r="DK7" s="25">
        <v>45.4</v>
      </c>
      <c r="DL7" s="25">
        <v>47.26</v>
      </c>
      <c r="DM7" s="25">
        <v>47.28</v>
      </c>
      <c r="DN7" s="25">
        <v>47.66</v>
      </c>
      <c r="DO7" s="25">
        <v>48.17</v>
      </c>
      <c r="DP7" s="25">
        <v>48.83</v>
      </c>
      <c r="DQ7" s="25">
        <v>49.96</v>
      </c>
      <c r="DR7" s="25">
        <v>50.88</v>
      </c>
      <c r="DS7" s="25">
        <v>3.6</v>
      </c>
      <c r="DT7" s="25">
        <v>4.05</v>
      </c>
      <c r="DU7" s="25">
        <v>7.52</v>
      </c>
      <c r="DV7" s="25">
        <v>7.72</v>
      </c>
      <c r="DW7" s="25">
        <v>7.83</v>
      </c>
      <c r="DX7" s="25">
        <v>12.19</v>
      </c>
      <c r="DY7" s="25">
        <v>15.1</v>
      </c>
      <c r="DZ7" s="25">
        <v>17.12</v>
      </c>
      <c r="EA7" s="25">
        <v>18.18</v>
      </c>
      <c r="EB7" s="25">
        <v>19.32</v>
      </c>
      <c r="EC7" s="25">
        <v>22.3</v>
      </c>
      <c r="ED7" s="25">
        <v>0.23</v>
      </c>
      <c r="EE7" s="25">
        <v>0.24</v>
      </c>
      <c r="EF7" s="25">
        <v>0.19</v>
      </c>
      <c r="EG7" s="25">
        <v>0.12</v>
      </c>
      <c r="EH7" s="25">
        <v>0.18</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小松　直人</cp:lastModifiedBy>
  <cp:lastPrinted>2023-01-23T10:42:24Z</cp:lastPrinted>
  <dcterms:created xsi:type="dcterms:W3CDTF">2022-12-01T00:57:06Z</dcterms:created>
  <dcterms:modified xsi:type="dcterms:W3CDTF">2023-06-29T06:28:26Z</dcterms:modified>
  <cp:category/>
</cp:coreProperties>
</file>