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rmwn93011\☆上下水道課\01.経営企画室\05_市町村課調査関係\06_経営比較分析\R3_公営企業に係る経営比較分析\提出\10_村上市\【経営比較分析表】2021_152129_46_1718\"/>
    </mc:Choice>
  </mc:AlternateContent>
  <workbookProtection workbookAlgorithmName="SHA-512" workbookHashValue="PtY5FsDrThMNEIN20EfPK/aem1VWebdEMsr925/cNtY9WOrmtr5+p9oUUYzD81Rt+SEzVq4DWYcBp8iD+zYuQA==" workbookSaltValue="i5BVqY4LNHK2CCv4sxU8+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R6" i="5"/>
  <c r="Q6" i="5"/>
  <c r="P6" i="5"/>
  <c r="O6" i="5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L10" i="4"/>
  <c r="AD10" i="4"/>
  <c r="W10" i="4"/>
  <c r="P10" i="4"/>
  <c r="I10" i="4"/>
  <c r="B10" i="4"/>
  <c r="BB8" i="4"/>
  <c r="AT8" i="4"/>
  <c r="AL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<sst xmlns="http://schemas.openxmlformats.org/spreadsheetml/2006/main" count="307" uniqueCount="117">
  <si>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</si>
  <si>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</si>
  <si>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</si>
  <si>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</si>
  <si>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</si>
  <si>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</si>
  <si>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</si>
  <si>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</si>
  <si>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</si>
  <si>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</si>
  <si>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</si>
  <si>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</si>
  <si>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</si>
  <si>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</si>
  <si>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</si>
  <si>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</si>
  <si>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</si>
  <si>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</si>
  <si>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</si>
  <si>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</si>
  <si>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</si>
  <si>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</si>
  <si>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</si>
  <si>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</si>
  <si>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</si>
  <si>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</si>
  <si>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</si>
  <si>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</si>
  <si>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</si>
  <si>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</si>
  <si>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</si>
  <si>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</si>
  <si>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</si>
  <si>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</si>
  <si>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</si>
  <si>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</si>
  <si>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</si>
  <si>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</si>
  <si>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</si>
  <si>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</si>
  <si>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</si>
  <si>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</si>
  <si>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</si>
  <si>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</si>
  <si>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</si>
  <si>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</si>
  <si>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</si>
  <si>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</si>
  <si>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</si>
  <si>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</si>
  <si>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</si>
  <si>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</si>
  <si>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</si>
  <si>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</si>
  <si>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</si>
  <si>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</si>
  <si>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</si>
  <si>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</si>
  <si>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</si>
  <si>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</si>
  <si>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</si>
  <si>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</si>
  <si>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</si>
  <si>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</si>
  <si>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</si>
  <si>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</si>
  <si>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</si>
  <si>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</si>
  <si>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</si>
  <si>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</si>
  <si>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</si>
  <si>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</si>
  <si>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</si>
  <si>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</si>
  <si>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</si>
  <si>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</si>
  <si>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</si>
  <si>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</si>
  <si>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</si>
  <si>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</si>
  <si>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</si>
  <si>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</si>
  <si>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</si>
  <si>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</si>
  <si>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</si>
  <si>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</si>
  <si>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</si>
  <si>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</si>
  <si>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</si>
  <si>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</si>
  <si>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</si>
  <si>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</si>
  <si>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</si>
  <si>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</si>
  <si>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</si>
  <si>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</si>
  <si>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村上市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</si>
  <si>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</si>
  <si>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</si>
  <si>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</si>
  <si>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</si>
  <si>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</si>
  <si>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</si>
  <si>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</si>
  <si>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</si>
  <si>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</si>
  <si>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</si>
  <si>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</si>
  <si>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</si>
  <si>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</si>
  <si>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</si>
  <si>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</si>
  <si>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</si>
  <si>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</si>
  <si>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・合併処理浄化槽の耐用年数の範囲内であり、通常は、維持管理費用のみ発生するため、点検等において適正な管理を行いながら、対策が必要な場合においては、計画的に更新していくこととしている。</t>
    <rPh sb="9" eb="11">
      <t>タイヨウ</t>
    </rPh>
    <rPh sb="11" eb="13">
      <t>ネンスウ</t>
    </rPh>
    <rPh sb="14" eb="16">
      <t>ハンイ</t>
    </rPh>
    <rPh sb="16" eb="17">
      <t>ナイ</t>
    </rPh>
    <rPh sb="21" eb="23">
      <t>ツウジョウ</t>
    </rPh>
    <rPh sb="25" eb="27">
      <t>イジ</t>
    </rPh>
    <rPh sb="27" eb="29">
      <t>カンリ</t>
    </rPh>
    <rPh sb="29" eb="31">
      <t>ヒヨウ</t>
    </rPh>
    <rPh sb="33" eb="35">
      <t>ハッセイ</t>
    </rPh>
    <rPh sb="40" eb="42">
      <t>テンケン</t>
    </rPh>
    <rPh sb="42" eb="43">
      <t>トウ</t>
    </rPh>
    <rPh sb="47" eb="49">
      <t>テキセイ</t>
    </rPh>
    <rPh sb="50" eb="52">
      <t>カンリ</t>
    </rPh>
    <rPh sb="53" eb="54">
      <t>オコナ</t>
    </rPh>
    <rPh sb="59" eb="61">
      <t>タイサク</t>
    </rPh>
    <rPh sb="62" eb="64">
      <t>ヒツヨウ</t>
    </rPh>
    <rPh sb="65" eb="67">
      <t>バアイ</t>
    </rPh>
    <rPh sb="73" eb="76">
      <t>ケイカクテキ</t>
    </rPh>
    <rPh sb="77" eb="79">
      <t>コウシン</t>
    </rPh>
    <phoneticPr fontId="4"/>
  </si>
  <si>
    <t>・経常収支比率は一般会計からの繰入金により、100％を上回っているものの、経費回収率が48.17%と維持管理費を使用料で賄えていない状況にある。
・汚水処理原価は令和2年度に比べ57.33円減少したが、引き続き適正な維持管理を行いながら、経費削減に取り組んで行く必要がある。
・合併処理浄化槽を設置した世帯のみであるため、水洗化率は100％である。</t>
    <rPh sb="1" eb="3">
      <t>ケイジョウ</t>
    </rPh>
    <rPh sb="3" eb="5">
      <t>シュウシ</t>
    </rPh>
    <rPh sb="5" eb="7">
      <t>ヒリツ</t>
    </rPh>
    <rPh sb="8" eb="10">
      <t>イッパン</t>
    </rPh>
    <rPh sb="10" eb="12">
      <t>カイケイ</t>
    </rPh>
    <rPh sb="15" eb="17">
      <t>クリイレ</t>
    </rPh>
    <rPh sb="17" eb="18">
      <t>キン</t>
    </rPh>
    <rPh sb="27" eb="29">
      <t>ウワマワ</t>
    </rPh>
    <rPh sb="37" eb="39">
      <t>ケイヒ</t>
    </rPh>
    <rPh sb="39" eb="41">
      <t>カイシュウ</t>
    </rPh>
    <rPh sb="41" eb="42">
      <t>リツ</t>
    </rPh>
    <rPh sb="50" eb="52">
      <t>イジ</t>
    </rPh>
    <rPh sb="52" eb="55">
      <t>カンリヒ</t>
    </rPh>
    <rPh sb="56" eb="58">
      <t>シヨウ</t>
    </rPh>
    <rPh sb="75" eb="77">
      <t>オスイ</t>
    </rPh>
    <rPh sb="77" eb="79">
      <t>ショリ</t>
    </rPh>
    <rPh sb="79" eb="81">
      <t>ゲンカ</t>
    </rPh>
    <rPh sb="82" eb="84">
      <t>レイワ</t>
    </rPh>
    <rPh sb="85" eb="87">
      <t>ネンド</t>
    </rPh>
    <rPh sb="88" eb="89">
      <t>クラ</t>
    </rPh>
    <rPh sb="95" eb="96">
      <t>エン</t>
    </rPh>
    <rPh sb="96" eb="98">
      <t>ゲンショウ</t>
    </rPh>
    <rPh sb="102" eb="103">
      <t>ヒ</t>
    </rPh>
    <rPh sb="104" eb="105">
      <t>ツヅ</t>
    </rPh>
    <rPh sb="106" eb="108">
      <t>テキセイ</t>
    </rPh>
    <rPh sb="109" eb="111">
      <t>イジ</t>
    </rPh>
    <rPh sb="111" eb="113">
      <t>カンリ</t>
    </rPh>
    <rPh sb="114" eb="115">
      <t>オコナ</t>
    </rPh>
    <rPh sb="120" eb="122">
      <t>ケイヒ</t>
    </rPh>
    <rPh sb="122" eb="124">
      <t>サクゲン</t>
    </rPh>
    <rPh sb="125" eb="126">
      <t>ト</t>
    </rPh>
    <rPh sb="127" eb="128">
      <t>ク</t>
    </rPh>
    <rPh sb="130" eb="131">
      <t>イ</t>
    </rPh>
    <rPh sb="132" eb="134">
      <t>ヒツヨウ</t>
    </rPh>
    <rPh sb="141" eb="143">
      <t>ガッペイ</t>
    </rPh>
    <rPh sb="143" eb="145">
      <t>ショリ</t>
    </rPh>
    <rPh sb="145" eb="148">
      <t>ジョウカソウ</t>
    </rPh>
    <rPh sb="149" eb="151">
      <t>セッチ</t>
    </rPh>
    <rPh sb="153" eb="155">
      <t>セタイ</t>
    </rPh>
    <rPh sb="163" eb="165">
      <t>スイセン</t>
    </rPh>
    <phoneticPr fontId="4"/>
  </si>
  <si>
    <t xml:space="preserve">・令和2年度から、地方公営企業法を適用しており、上下水道事業審議会での議論を踏まえながら、平成28年度に策定した経営戦略を見直すこととしている。また、使用料についても、適正な料金水準の検討を行いながら、経営の健全化を図る必要がある。
</t>
    <rPh sb="35" eb="37">
      <t>ギロン</t>
    </rPh>
    <rPh sb="38" eb="39">
      <t>フ</t>
    </rPh>
    <rPh sb="45" eb="47">
      <t>ヘイセイ</t>
    </rPh>
    <rPh sb="61" eb="63">
      <t>ミナオ</t>
    </rPh>
    <rPh sb="75" eb="78">
      <t>シヨウリョウ</t>
    </rPh>
    <rPh sb="89" eb="91">
      <t>スイジュン</t>
    </rPh>
    <rPh sb="92" eb="94">
      <t>ケントウ</t>
    </rPh>
    <rPh sb="95" eb="9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</si>
</sst>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4-4B4C-AA35-C02558146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4-4B4C-AA35-C02558146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34.380000000000003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6E-4F86-A4F5-D6CB1AA4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E-4F86-A4F5-D6CB1AA4D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D-434E-9081-E0DAA6081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0D-434E-9081-E0DAA6081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70.2</c:v>
                </c:pt>
                <c:pt idx="4">
                  <c:v>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1-4BA9-8C19-FA043719D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96.14</c:v>
                </c:pt>
                <c:pt idx="4">
                  <c:v>95.6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1-4BA9-8C19-FA043719D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20.55</c:v>
                </c:pt>
                <c:pt idx="4">
                  <c:v>28.89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8-419F-9BD6-861DA896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33.75</c:v>
                </c:pt>
                <c:pt idx="4">
                  <c:v>36.21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8-419F-9BD6-861DA8965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60-4B4D-955C-B235DBC1E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60-4B4D-955C-B235DBC1E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129.29</c:v>
                </c:pt>
                <c:pt idx="4">
                  <c:v>110.31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5-4309-BD39-985616A9F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237</c:v>
                </c:pt>
                <c:pt idx="4">
                  <c:v>257.23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15-4309-BD39-985616A9F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-654.20000000000005</c:v>
                </c:pt>
                <c:pt idx="4">
                  <c:v>-221.83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9-4CAB-B257-6324333CF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135.35</c:v>
                </c:pt>
                <c:pt idx="4">
                  <c:v>150.91999999999999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9-4CAB-B257-6324333CF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C-48D8-A6BE-C8EEA9BE9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C-48D8-A6BE-C8EEA9BE9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43.64</c:v>
                </c:pt>
                <c:pt idx="4">
                  <c:v>48.17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E-47D5-8605-3655034A6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E-47D5-8605-3655034A6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423.97</c:v>
                </c:pt>
                <c:pt idx="4">
                  <c:v>366.64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4-4BBD-93CF-0BEBF4E68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4-4BBD-93CF-0BEBF4E68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【155.69】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【35.80】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新潟県　村上市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個別排水処理</v>
      </c>
      <c r="Q8" s="65"/>
      <c r="R8" s="65"/>
      <c r="S8" s="65"/>
      <c r="T8" s="65"/>
      <c r="U8" s="65"/>
      <c r="V8" s="65"/>
      <c r="W8" s="65" t="str">
        <f>データ!L6</f>
        <v>L2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57111</v>
      </c>
      <c r="AM8" s="46"/>
      <c r="AN8" s="46"/>
      <c r="AO8" s="46"/>
      <c r="AP8" s="46"/>
      <c r="AQ8" s="46"/>
      <c r="AR8" s="46"/>
      <c r="AS8" s="46"/>
      <c r="AT8" s="45">
        <f>データ!T6</f>
        <v>1174.17</v>
      </c>
      <c r="AU8" s="45"/>
      <c r="AV8" s="45"/>
      <c r="AW8" s="45"/>
      <c r="AX8" s="45"/>
      <c r="AY8" s="45"/>
      <c r="AZ8" s="45"/>
      <c r="BA8" s="45"/>
      <c r="BB8" s="45">
        <f>データ!U6</f>
        <v>48.64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98.16</v>
      </c>
      <c r="J10" s="45"/>
      <c r="K10" s="45"/>
      <c r="L10" s="45"/>
      <c r="M10" s="45"/>
      <c r="N10" s="45"/>
      <c r="O10" s="45"/>
      <c r="P10" s="45">
        <f>データ!P6</f>
        <v>0.08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3487</v>
      </c>
      <c r="AE10" s="46"/>
      <c r="AF10" s="46"/>
      <c r="AG10" s="46"/>
      <c r="AH10" s="46"/>
      <c r="AI10" s="46"/>
      <c r="AJ10" s="46"/>
      <c r="AK10" s="2"/>
      <c r="AL10" s="46">
        <f>データ!V6</f>
        <v>47</v>
      </c>
      <c r="AM10" s="46"/>
      <c r="AN10" s="46"/>
      <c r="AO10" s="46"/>
      <c r="AP10" s="46"/>
      <c r="AQ10" s="46"/>
      <c r="AR10" s="46"/>
      <c r="AS10" s="46"/>
      <c r="AT10" s="45">
        <f>データ!W6</f>
        <v>0.09</v>
      </c>
      <c r="AU10" s="45"/>
      <c r="AV10" s="45"/>
      <c r="AW10" s="45"/>
      <c r="AX10" s="45"/>
      <c r="AY10" s="45"/>
      <c r="AZ10" s="45"/>
      <c r="BA10" s="45"/>
      <c r="BB10" s="45">
        <f>データ!X6</f>
        <v>522.22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115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114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【96.22】</v>
      </c>
      <c r="F85" s="12" t="str">
        <f>データ!AT6</f>
        <v>【232.28】</v>
      </c>
      <c r="G85" s="12" t="str">
        <f>データ!BE6</f>
        <v>【155.69】</v>
      </c>
      <c r="H85" s="12" t="str">
        <f>データ!BP6</f>
        <v>【765.05】</v>
      </c>
      <c r="I85" s="12" t="str">
        <f>データ!CA6</f>
        <v>【48.97】</v>
      </c>
      <c r="J85" s="12" t="str">
        <f>データ!CL6</f>
        <v>【328.76】</v>
      </c>
      <c r="K85" s="12" t="str">
        <f>データ!CW6</f>
        <v>【224.12】</v>
      </c>
      <c r="L85" s="12" t="str">
        <f>データ!DH6</f>
        <v>【81.92】</v>
      </c>
      <c r="M85" s="12" t="str">
        <f>データ!DS6</f>
        <v>【35.80】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HnN0eqFa/cilUP5vt59LmKFAGa0340xhg9WNGJKqQ/lgaGzJmnuFBBIopc18TtoLC0CsDGdw7Gf8GVgbS5PgMQ==" saltValue="R+QUINH/sk89n5DBxSLo2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152129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新潟県　村上市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98.16</v>
      </c>
      <c r="P6" s="20">
        <f t="shared" si="3"/>
        <v>0.08</v>
      </c>
      <c r="Q6" s="20">
        <f t="shared" si="3"/>
        <v>100</v>
      </c>
      <c r="R6" s="20">
        <f t="shared" si="3"/>
        <v>3487</v>
      </c>
      <c r="S6" s="20">
        <f t="shared" si="3"/>
        <v>57111</v>
      </c>
      <c r="T6" s="20">
        <f t="shared" si="3"/>
        <v>1174.17</v>
      </c>
      <c r="U6" s="20">
        <f t="shared" si="3"/>
        <v>48.64</v>
      </c>
      <c r="V6" s="20">
        <f t="shared" si="3"/>
        <v>47</v>
      </c>
      <c r="W6" s="20">
        <f t="shared" si="3"/>
        <v>0.09</v>
      </c>
      <c r="X6" s="20">
        <f t="shared" si="3"/>
        <v>522.22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70.2</v>
      </c>
      <c r="AC6" s="21">
        <f t="shared" si="4"/>
        <v>104.5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96.14</v>
      </c>
      <c r="AH6" s="21">
        <f t="shared" si="4"/>
        <v>95.6</v>
      </c>
      <c r="AI6" s="20" t="str">
        <f>IF(AI7="","",IF(AI7="-","【-】","【"&amp;SUBSTITUTE(TEXT(AI7,"#,##0.00"),"-","△")&amp;"】"))</f>
        <v>【96.22】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>
        <f t="shared" si="5"/>
        <v>129.29</v>
      </c>
      <c r="AN6" s="21">
        <f t="shared" si="5"/>
        <v>110.31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237</v>
      </c>
      <c r="AS6" s="21">
        <f t="shared" si="5"/>
        <v>257.23</v>
      </c>
      <c r="AT6" s="20" t="str">
        <f>IF(AT7="","",IF(AT7="-","【-】","【"&amp;SUBSTITUTE(TEXT(AT7,"#,##0.00"),"-","△")&amp;"】"))</f>
        <v>【232.28】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-654.20000000000005</v>
      </c>
      <c r="AY6" s="21">
        <f t="shared" si="6"/>
        <v>-221.83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135.35</v>
      </c>
      <c r="BD6" s="21">
        <f t="shared" si="6"/>
        <v>150.91999999999999</v>
      </c>
      <c r="BE6" s="20" t="str">
        <f>IF(BE7="","",IF(BE7="-","【-】","【"&amp;SUBSTITUTE(TEXT(BE7,"#,##0.00"),"-","△")&amp;"】"))</f>
        <v>【155.69】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43.64</v>
      </c>
      <c r="BU6" s="21">
        <f t="shared" si="8"/>
        <v>48.17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423.97</v>
      </c>
      <c r="CF6" s="21">
        <f t="shared" si="9"/>
        <v>366.64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34.380000000000003</v>
      </c>
      <c r="CQ6" s="21">
        <f t="shared" si="10"/>
        <v>37.5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20.55</v>
      </c>
      <c r="DM6" s="21">
        <f t="shared" si="12"/>
        <v>28.89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33.75</v>
      </c>
      <c r="DR6" s="21">
        <f t="shared" si="12"/>
        <v>36.21</v>
      </c>
      <c r="DS6" s="20" t="str">
        <f>IF(DS7="","",IF(DS7="-","【-】","【"&amp;SUBSTITUTE(TEXT(DS7,"#,##0.00"),"-","△")&amp;"】"))</f>
        <v>【35.80】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2021</v>
      </c>
      <c r="C7" s="23">
        <v>152129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98.16</v>
      </c>
      <c r="P7" s="24">
        <v>0.08</v>
      </c>
      <c r="Q7" s="24">
        <v>100</v>
      </c>
      <c r="R7" s="24">
        <v>3487</v>
      </c>
      <c r="S7" s="24">
        <v>57111</v>
      </c>
      <c r="T7" s="24">
        <v>1174.17</v>
      </c>
      <c r="U7" s="24">
        <v>48.64</v>
      </c>
      <c r="V7" s="24">
        <v>47</v>
      </c>
      <c r="W7" s="24">
        <v>0.09</v>
      </c>
      <c r="X7" s="24">
        <v>522.22</v>
      </c>
      <c r="Y7" s="24" t="s">
        <v>102</v>
      </c>
      <c r="Z7" s="24" t="s">
        <v>102</v>
      </c>
      <c r="AA7" s="24" t="s">
        <v>102</v>
      </c>
      <c r="AB7" s="24">
        <v>70.2</v>
      </c>
      <c r="AC7" s="24">
        <v>104.5</v>
      </c>
      <c r="AD7" s="24" t="s">
        <v>102</v>
      </c>
      <c r="AE7" s="24" t="s">
        <v>102</v>
      </c>
      <c r="AF7" s="24" t="s">
        <v>102</v>
      </c>
      <c r="AG7" s="24">
        <v>96.14</v>
      </c>
      <c r="AH7" s="24">
        <v>95.6</v>
      </c>
      <c r="AI7" s="24">
        <v>96.22</v>
      </c>
      <c r="AJ7" s="24" t="s">
        <v>102</v>
      </c>
      <c r="AK7" s="24" t="s">
        <v>102</v>
      </c>
      <c r="AL7" s="24" t="s">
        <v>102</v>
      </c>
      <c r="AM7" s="24">
        <v>129.29</v>
      </c>
      <c r="AN7" s="24">
        <v>110.31</v>
      </c>
      <c r="AO7" s="24" t="s">
        <v>102</v>
      </c>
      <c r="AP7" s="24" t="s">
        <v>102</v>
      </c>
      <c r="AQ7" s="24" t="s">
        <v>102</v>
      </c>
      <c r="AR7" s="24">
        <v>237</v>
      </c>
      <c r="AS7" s="24">
        <v>257.23</v>
      </c>
      <c r="AT7" s="24">
        <v>232.28</v>
      </c>
      <c r="AU7" s="24" t="s">
        <v>102</v>
      </c>
      <c r="AV7" s="24" t="s">
        <v>102</v>
      </c>
      <c r="AW7" s="24" t="s">
        <v>102</v>
      </c>
      <c r="AX7" s="24">
        <v>-654.20000000000005</v>
      </c>
      <c r="AY7" s="24">
        <v>-221.83</v>
      </c>
      <c r="AZ7" s="24" t="s">
        <v>102</v>
      </c>
      <c r="BA7" s="24" t="s">
        <v>102</v>
      </c>
      <c r="BB7" s="24" t="s">
        <v>102</v>
      </c>
      <c r="BC7" s="24">
        <v>135.35</v>
      </c>
      <c r="BD7" s="24">
        <v>150.91999999999999</v>
      </c>
      <c r="BE7" s="24">
        <v>155.69</v>
      </c>
      <c r="BF7" s="24" t="s">
        <v>102</v>
      </c>
      <c r="BG7" s="24" t="s">
        <v>102</v>
      </c>
      <c r="BH7" s="24" t="s">
        <v>102</v>
      </c>
      <c r="BI7" s="24">
        <v>0</v>
      </c>
      <c r="BJ7" s="24">
        <v>0</v>
      </c>
      <c r="BK7" s="24" t="s">
        <v>102</v>
      </c>
      <c r="BL7" s="24" t="s">
        <v>102</v>
      </c>
      <c r="BM7" s="24" t="s">
        <v>102</v>
      </c>
      <c r="BN7" s="24">
        <v>782.91</v>
      </c>
      <c r="BO7" s="24">
        <v>783.21</v>
      </c>
      <c r="BP7" s="24">
        <v>765.05</v>
      </c>
      <c r="BQ7" s="24" t="s">
        <v>102</v>
      </c>
      <c r="BR7" s="24" t="s">
        <v>102</v>
      </c>
      <c r="BS7" s="24" t="s">
        <v>102</v>
      </c>
      <c r="BT7" s="24">
        <v>43.64</v>
      </c>
      <c r="BU7" s="24">
        <v>48.17</v>
      </c>
      <c r="BV7" s="24" t="s">
        <v>102</v>
      </c>
      <c r="BW7" s="24" t="s">
        <v>102</v>
      </c>
      <c r="BX7" s="24" t="s">
        <v>102</v>
      </c>
      <c r="BY7" s="24">
        <v>49.38</v>
      </c>
      <c r="BZ7" s="24">
        <v>48.53</v>
      </c>
      <c r="CA7" s="24">
        <v>48.97</v>
      </c>
      <c r="CB7" s="24" t="s">
        <v>102</v>
      </c>
      <c r="CC7" s="24" t="s">
        <v>102</v>
      </c>
      <c r="CD7" s="24" t="s">
        <v>102</v>
      </c>
      <c r="CE7" s="24">
        <v>423.97</v>
      </c>
      <c r="CF7" s="24">
        <v>366.64</v>
      </c>
      <c r="CG7" s="24" t="s">
        <v>102</v>
      </c>
      <c r="CH7" s="24" t="s">
        <v>102</v>
      </c>
      <c r="CI7" s="24" t="s">
        <v>102</v>
      </c>
      <c r="CJ7" s="24">
        <v>316.97000000000003</v>
      </c>
      <c r="CK7" s="24">
        <v>326.17</v>
      </c>
      <c r="CL7" s="24">
        <v>328.76</v>
      </c>
      <c r="CM7" s="24" t="s">
        <v>102</v>
      </c>
      <c r="CN7" s="24" t="s">
        <v>102</v>
      </c>
      <c r="CO7" s="24" t="s">
        <v>102</v>
      </c>
      <c r="CP7" s="24">
        <v>34.380000000000003</v>
      </c>
      <c r="CQ7" s="24">
        <v>37.5</v>
      </c>
      <c r="CR7" s="24" t="s">
        <v>102</v>
      </c>
      <c r="CS7" s="24" t="s">
        <v>102</v>
      </c>
      <c r="CT7" s="24" t="s">
        <v>102</v>
      </c>
      <c r="CU7" s="24">
        <v>46.36</v>
      </c>
      <c r="CV7" s="24">
        <v>228.91</v>
      </c>
      <c r="CW7" s="24">
        <v>224.12</v>
      </c>
      <c r="CX7" s="24" t="s">
        <v>102</v>
      </c>
      <c r="CY7" s="24" t="s">
        <v>102</v>
      </c>
      <c r="CZ7" s="24" t="s">
        <v>102</v>
      </c>
      <c r="DA7" s="24">
        <v>100</v>
      </c>
      <c r="DB7" s="24">
        <v>100</v>
      </c>
      <c r="DC7" s="24" t="s">
        <v>102</v>
      </c>
      <c r="DD7" s="24" t="s">
        <v>102</v>
      </c>
      <c r="DE7" s="24" t="s">
        <v>102</v>
      </c>
      <c r="DF7" s="24">
        <v>83.08</v>
      </c>
      <c r="DG7" s="24">
        <v>82.61</v>
      </c>
      <c r="DH7" s="24">
        <v>81.92</v>
      </c>
      <c r="DI7" s="24" t="s">
        <v>102</v>
      </c>
      <c r="DJ7" s="24" t="s">
        <v>102</v>
      </c>
      <c r="DK7" s="24" t="s">
        <v>102</v>
      </c>
      <c r="DL7" s="24">
        <v>20.55</v>
      </c>
      <c r="DM7" s="24">
        <v>28.89</v>
      </c>
      <c r="DN7" s="24" t="s">
        <v>102</v>
      </c>
      <c r="DO7" s="24" t="s">
        <v>102</v>
      </c>
      <c r="DP7" s="24" t="s">
        <v>102</v>
      </c>
      <c r="DQ7" s="24">
        <v>33.75</v>
      </c>
      <c r="DR7" s="24">
        <v>36.21</v>
      </c>
      <c r="DS7" s="24">
        <v>35.799999999999997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小松　直人</cp:lastModifiedBy>
  <cp:lastPrinted>2023-01-18T10:01:00Z</cp:lastPrinted>
  <dcterms:created xsi:type="dcterms:W3CDTF">2022-12-01T01:42:31Z</dcterms:created>
  <dcterms:modified xsi:type="dcterms:W3CDTF">2023-06-29T06:30:19Z</dcterms:modified>
  <cp:category/>
</cp:coreProperties>
</file>