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4_公営企業に係る経営比較分析\下水道\【経営比較分析表】2022_152129_46_1718\修正後\"/>
    </mc:Choice>
  </mc:AlternateContent>
  <workbookProtection workbookAlgorithmName="SHA-512" workbookHashValue="8Ch96WHB4entbzpT7NJJhFK21L2I9jdbHaQVzmWppdMTfZm0MXSXFRvwBUSE0sVIEBhllUK+vE0L2hdVB9uXcw==" workbookSaltValue="mzpRkmpvvoQC3qcVoODwtQ==" workbookSpinCount="100000" lockStructure="1"/>
  <bookViews>
    <workbookView xWindow="0" yWindow="0" windowWidth="15360" windowHeight="7635"/>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<sst xmlns="http://schemas.openxmlformats.org/spreadsheetml/2006/main" count="275" uniqueCount="116">
  <si>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</si>
  <si>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</si>
  <si>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</si>
  <si>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</si>
  <si>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</si>
  <si>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</si>
  <si>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</si>
  <si>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</si>
  <si>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</si>
  <si>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</si>
  <si>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</si>
  <si>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</si>
  <si>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</si>
  <si>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</si>
  <si>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</si>
  <si>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</si>
  <si>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</si>
  <si>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</si>
  <si>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</si>
  <si>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</si>
  <si>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</si>
  <si>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</si>
  <si>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</si>
  <si>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</si>
  <si>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</si>
  <si>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</si>
  <si>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</si>
  <si>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</si>
  <si>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</si>
  <si>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</si>
  <si>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</si>
  <si>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</si>
  <si>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</si>
  <si>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</si>
  <si>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</si>
  <si>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</si>
  <si>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</si>
  <si>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</si>
  <si>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</si>
  <si>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</si>
  <si>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</si>
  <si>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</si>
  <si>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</si>
  <si>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</si>
  <si>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</si>
  <si>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</si>
  <si>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</si>
  <si>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</si>
  <si>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</si>
  <si>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</si>
  <si>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</si>
  <si>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</si>
  <si>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</si>
  <si>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</si>
  <si>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</si>
  <si>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</si>
  <si>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</si>
  <si>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</si>
  <si>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</si>
  <si>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</si>
  <si>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</si>
  <si>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</si>
  <si>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</si>
  <si>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</si>
  <si>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</si>
  <si>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</si>
  <si>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</si>
  <si>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</si>
  <si>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</si>
  <si>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</si>
  <si>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</si>
  <si>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</si>
  <si>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</si>
  <si>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</si>
  <si>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</si>
  <si>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</si>
  <si>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</si>
  <si>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</si>
  <si>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</si>
  <si>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</si>
  <si>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</si>
  <si>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</si>
  <si>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</si>
  <si>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</si>
  <si>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</si>
  <si>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</si>
  <si>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</si>
  <si>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</si>
  <si>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</si>
  <si>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</si>
  <si>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</si>
  <si>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</si>
  <si>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</si>
  <si>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</si>
  <si>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</si>
  <si>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</si>
  <si>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</si>
  <si>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</si>
  <si>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</si>
  <si>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</si>
  <si>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</si>
  <si>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</si>
  <si>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</si>
  <si>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</si>
  <si>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</si>
  <si>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</si>
  <si>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</si>
  <si>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</si>
  <si>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</si>
  <si>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</si>
  <si>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</si>
  <si>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</si>
  <si>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</si>
  <si>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類似団体、全国平均と比較し老朽化が進んでいないように見えるが、これは、令和2年度の法適用時に固定資産償却未済高を事業開始時の取得資産としたことによるものである。実態も法定耐用年数を経過した管渠はなく、老朽化に伴う更新対象工事は実施していない現状である。各施設を整備した年度が同時期のため更新時期も重なることが予想されるため、村上市農業集落排水施設最適整備構想に基づき、処理場等の設備の改築更新及び耐震化を実施するなど、更新需要の平準化を図っている。
</t>
    <phoneticPr fontId="4"/>
  </si>
  <si>
    <t xml:space="preserve">・経常収支比率は、一般会計からの繰入金により100％を上回っているが、経費回収率については、先送りしていた料金改定を実施したものの物価等の上昇や、災害減免を行った影響により前年比で0.48%の減少となった。類似団体との比較では同水準となっているが、効率的な施設運営を行い維持管理コストの削減に努めていく必要がある。
・広大な行政エリアに集落が点在しており、多くの処理場施設を保有している。施設の老朽化に伴い、多額の更新費用を要することが見込まれるため、現有施設の適正な維持管理を行い、汚水処理費の削減に努めるとともに、施設の統廃合を実施していく必要がある。
・施設利用率は類似団体平均と比較して低い水準であり、大幅な上昇は見込めない状況である。オーバースペックと考えられる施設が多く施設の統廃合は喫緊の課題となっている。
・水洗化率については、人口減少や高齢化の進行などの影響により接続戸数の大幅な増加は見込めない状況であるが、引続き、普及・啓発活動に取り組んでいく必要がある。
</t>
    <rPh sb="86" eb="89">
      <t>ゼンネンヒ</t>
    </rPh>
    <rPh sb="113" eb="116">
      <t>ドウスイジュン</t>
    </rPh>
    <rPh sb="160" eb="162">
      <t>コウダイ</t>
    </rPh>
    <rPh sb="169" eb="171">
      <t>シュウラク</t>
    </rPh>
    <rPh sb="172" eb="174">
      <t>テンザイ</t>
    </rPh>
    <rPh sb="179" eb="180">
      <t>オオ</t>
    </rPh>
    <rPh sb="182" eb="185">
      <t>ショリジョウ</t>
    </rPh>
    <rPh sb="185" eb="187">
      <t>シセツ</t>
    </rPh>
    <rPh sb="188" eb="190">
      <t>ホユウ</t>
    </rPh>
    <rPh sb="195" eb="197">
      <t>シセツ</t>
    </rPh>
    <rPh sb="198" eb="201">
      <t>ロウキュウカ</t>
    </rPh>
    <rPh sb="202" eb="203">
      <t>トモナ</t>
    </rPh>
    <rPh sb="205" eb="207">
      <t>タガク</t>
    </rPh>
    <rPh sb="208" eb="210">
      <t>コウシン</t>
    </rPh>
    <rPh sb="210" eb="212">
      <t>ヒヨウ</t>
    </rPh>
    <rPh sb="213" eb="214">
      <t>ヨウ</t>
    </rPh>
    <rPh sb="219" eb="221">
      <t>ミコ</t>
    </rPh>
    <rPh sb="227" eb="229">
      <t>ゲンユウ</t>
    </rPh>
    <rPh sb="229" eb="231">
      <t>シセツ</t>
    </rPh>
    <rPh sb="232" eb="234">
      <t>テキセイ</t>
    </rPh>
    <rPh sb="235" eb="237">
      <t>イジ</t>
    </rPh>
    <rPh sb="237" eb="239">
      <t>カンリ</t>
    </rPh>
    <rPh sb="240" eb="241">
      <t>オコナ</t>
    </rPh>
    <rPh sb="243" eb="245">
      <t>オスイ</t>
    </rPh>
    <rPh sb="245" eb="247">
      <t>ショリ</t>
    </rPh>
    <rPh sb="247" eb="248">
      <t>ヒ</t>
    </rPh>
    <rPh sb="249" eb="251">
      <t>サクゲン</t>
    </rPh>
    <rPh sb="252" eb="253">
      <t>ツト</t>
    </rPh>
    <rPh sb="260" eb="262">
      <t>シセツ</t>
    </rPh>
    <rPh sb="263" eb="266">
      <t>トウハイゴウ</t>
    </rPh>
    <rPh sb="267" eb="269">
      <t>ジッシ</t>
    </rPh>
    <rPh sb="273" eb="275">
      <t>ヒツヨウ</t>
    </rPh>
    <rPh sb="307" eb="309">
      <t>オオハバ</t>
    </rPh>
    <rPh sb="310" eb="312">
      <t>ジョウショウ</t>
    </rPh>
    <rPh sb="313" eb="315">
      <t>ミコ</t>
    </rPh>
    <rPh sb="318" eb="320">
      <t>ジョウキョウ</t>
    </rPh>
    <rPh sb="341" eb="342">
      <t>オオ</t>
    </rPh>
    <rPh sb="343" eb="345">
      <t>シセツ</t>
    </rPh>
    <rPh sb="350" eb="352">
      <t>キッキン</t>
    </rPh>
    <rPh sb="353" eb="355">
      <t>カダイ</t>
    </rPh>
    <rPh sb="375" eb="377">
      <t>ジンコウ</t>
    </rPh>
    <phoneticPr fontId="4"/>
  </si>
  <si>
    <t xml:space="preserve">・令和2年度から地方公営企業法を適用しているが、適用前の平成28年度に策定した経営戦略については、令和6年度中の改定を予定しており、上下水道事業審議会の意見を踏まえながら見直しを図ることとしている。
・料金改定については、令和4年6月に実施しているが、令和2年度の改定を先送りしたものであり、人件費や物価の上昇により厳しい経営状況となっている。一般会計からの基準外操入金の割合も高く、繰入金に頼った経営となっているため、適正な料金水準への改定を行い、経営の健全化を図る必要がある。
</t>
    <rPh sb="102" eb="104">
      <t>リョウキン</t>
    </rPh>
    <rPh sb="104" eb="106">
      <t>カイテイ</t>
    </rPh>
    <rPh sb="112" eb="114">
      <t>レイワ</t>
    </rPh>
    <rPh sb="115" eb="116">
      <t>ネン</t>
    </rPh>
    <rPh sb="117" eb="118">
      <t>ガツ</t>
    </rPh>
    <rPh sb="119" eb="121">
      <t>ジッシ</t>
    </rPh>
    <rPh sb="127" eb="129">
      <t>レイワ</t>
    </rPh>
    <rPh sb="130" eb="132">
      <t>ネンド</t>
    </rPh>
    <rPh sb="133" eb="135">
      <t>カイテイ</t>
    </rPh>
    <rPh sb="136" eb="138">
      <t>サキオク</t>
    </rPh>
    <rPh sb="147" eb="150">
      <t>ジンケンヒ</t>
    </rPh>
    <rPh sb="151" eb="153">
      <t>ブッカ</t>
    </rPh>
    <rPh sb="154" eb="156">
      <t>ジョウショウ</t>
    </rPh>
    <rPh sb="159" eb="160">
      <t>キビ</t>
    </rPh>
    <rPh sb="162" eb="164">
      <t>ケイエイ</t>
    </rPh>
    <rPh sb="164" eb="166">
      <t>ジョウキョウ</t>
    </rPh>
    <rPh sb="173" eb="175">
      <t>イッパン</t>
    </rPh>
    <rPh sb="175" eb="177">
      <t>カイケイ</t>
    </rPh>
    <rPh sb="180" eb="182">
      <t>キジュン</t>
    </rPh>
    <rPh sb="182" eb="183">
      <t>ガイ</t>
    </rPh>
    <rPh sb="185" eb="186">
      <t>キン</t>
    </rPh>
    <rPh sb="187" eb="189">
      <t>ワリアイ</t>
    </rPh>
    <rPh sb="190" eb="191">
      <t>タカ</t>
    </rPh>
    <rPh sb="193" eb="195">
      <t>クリイレ</t>
    </rPh>
    <rPh sb="195" eb="196">
      <t>キン</t>
    </rPh>
    <rPh sb="197" eb="198">
      <t>タヨ</t>
    </rPh>
    <rPh sb="200" eb="202">
      <t>ケイエイ</t>
    </rPh>
    <rPh sb="216" eb="218">
      <t>スイジュン</t>
    </rPh>
    <rPh sb="220" eb="222">
      <t>カイテイ</t>
    </rPh>
    <rPh sb="223" eb="2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</si>
</sst>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51-4DE4-8545-FF3862EEBD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1951-4DE4-8545-FF3862EEBD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48.48</c:v>
                </c:pt>
                <c:pt idx="3">
                  <c:v>48.52</c:v>
                </c:pt>
                <c:pt idx="4">
                  <c:v>47.59</c:v>
                </c:pt>
              </c:numCache>
            </c:numRef>
          </c:val>
          <c:extLst>
            <c:ext xmlns:c16="http://schemas.microsoft.com/office/drawing/2014/chart" uri="{C3380CC4-5D6E-409C-BE32-E72D297353CC}">
              <c16:uniqueId val="{00000000-6B4B-4AB7-BB73-707E778191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6B4B-4AB7-BB73-707E778191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86.11</c:v>
                </c:pt>
                <c:pt idx="3">
                  <c:v>87.84</c:v>
                </c:pt>
                <c:pt idx="4">
                  <c:v>88.1</c:v>
                </c:pt>
              </c:numCache>
            </c:numRef>
          </c:val>
          <c:extLst>
            <c:ext xmlns:c16="http://schemas.microsoft.com/office/drawing/2014/chart" uri="{C3380CC4-5D6E-409C-BE32-E72D297353CC}">
              <c16:uniqueId val="{00000000-662E-4C74-9DA0-82AA51E1ED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662E-4C74-9DA0-82AA51E1ED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101.57</c:v>
                </c:pt>
                <c:pt idx="3">
                  <c:v>100.01</c:v>
                </c:pt>
                <c:pt idx="4">
                  <c:v>100.19</c:v>
                </c:pt>
              </c:numCache>
            </c:numRef>
          </c:val>
          <c:extLst>
            <c:ext xmlns:c16="http://schemas.microsoft.com/office/drawing/2014/chart" uri="{C3380CC4-5D6E-409C-BE32-E72D297353CC}">
              <c16:uniqueId val="{00000000-33AF-49E1-B5FA-481E4905C2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33AF-49E1-B5FA-481E4905C2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3.58</c:v>
                </c:pt>
                <c:pt idx="3">
                  <c:v>7</c:v>
                </c:pt>
                <c:pt idx="4">
                  <c:v>10.130000000000001</c:v>
                </c:pt>
              </c:numCache>
            </c:numRef>
          </c:val>
          <c:extLst>
            <c:ext xmlns:c16="http://schemas.microsoft.com/office/drawing/2014/chart" uri="{C3380CC4-5D6E-409C-BE32-E72D297353CC}">
              <c16:uniqueId val="{00000000-8E07-48CA-952F-9A79FDB649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8E07-48CA-952F-9A79FDB649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9DF-46B6-9883-051138433A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9DF-46B6-9883-051138433A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B2F-4377-B74E-A263539B986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EB2F-4377-B74E-A263539B986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18.04</c:v>
                </c:pt>
                <c:pt idx="3">
                  <c:v>16.02</c:v>
                </c:pt>
                <c:pt idx="4">
                  <c:v>23.25</c:v>
                </c:pt>
              </c:numCache>
            </c:numRef>
          </c:val>
          <c:extLst>
            <c:ext xmlns:c16="http://schemas.microsoft.com/office/drawing/2014/chart" uri="{C3380CC4-5D6E-409C-BE32-E72D297353CC}">
              <c16:uniqueId val="{00000000-0F0C-45BB-9CDD-0E68B7FAD3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0F0C-45BB-9CDD-0E68B7FAD3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1438.6</c:v>
                </c:pt>
                <c:pt idx="4">
                  <c:v>1416.24</c:v>
                </c:pt>
              </c:numCache>
            </c:numRef>
          </c:val>
          <c:extLst>
            <c:ext xmlns:c16="http://schemas.microsoft.com/office/drawing/2014/chart" uri="{C3380CC4-5D6E-409C-BE32-E72D297353CC}">
              <c16:uniqueId val="{00000000-D868-4113-9B15-0BA58D23ED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D868-4113-9B15-0BA58D23ED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64.67</c:v>
                </c:pt>
                <c:pt idx="3">
                  <c:v>61.54</c:v>
                </c:pt>
                <c:pt idx="4">
                  <c:v>61.06</c:v>
                </c:pt>
              </c:numCache>
            </c:numRef>
          </c:val>
          <c:extLst>
            <c:ext xmlns:c16="http://schemas.microsoft.com/office/drawing/2014/chart" uri="{C3380CC4-5D6E-409C-BE32-E72D297353CC}">
              <c16:uniqueId val="{00000000-6CF2-48EA-9D9E-A1BE725817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6CF2-48EA-9D9E-A1BE725817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253.42</c:v>
                </c:pt>
                <c:pt idx="3">
                  <c:v>254.57</c:v>
                </c:pt>
                <c:pt idx="4">
                  <c:v>271.88</c:v>
                </c:pt>
              </c:numCache>
            </c:numRef>
          </c:val>
          <c:extLst>
            <c:ext xmlns:c16="http://schemas.microsoft.com/office/drawing/2014/chart" uri="{C3380CC4-5D6E-409C-BE32-E72D297353CC}">
              <c16:uniqueId val="{00000000-8CB7-4F1B-9374-4FDE198FEF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8CB7-4F1B-9374-4FDE198FEF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村上市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55919</v>
      </c>
      <c r="AM8" s="42"/>
      <c r="AN8" s="42"/>
      <c r="AO8" s="42"/>
      <c r="AP8" s="42"/>
      <c r="AQ8" s="42"/>
      <c r="AR8" s="42"/>
      <c r="AS8" s="42"/>
      <c r="AT8" s="35">
        <f>データ!T6</f>
        <v>1174.17</v>
      </c>
      <c r="AU8" s="35"/>
      <c r="AV8" s="35"/>
      <c r="AW8" s="35"/>
      <c r="AX8" s="35"/>
      <c r="AY8" s="35"/>
      <c r="AZ8" s="35"/>
      <c r="BA8" s="35"/>
      <c r="BB8" s="35">
        <f>データ!U6</f>
        <v>47.62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60.81</v>
      </c>
      <c r="J10" s="35"/>
      <c r="K10" s="35"/>
      <c r="L10" s="35"/>
      <c r="M10" s="35"/>
      <c r="N10" s="35"/>
      <c r="O10" s="35"/>
      <c r="P10" s="35">
        <f>データ!P6</f>
        <v>18.75</v>
      </c>
      <c r="Q10" s="35"/>
      <c r="R10" s="35"/>
      <c r="S10" s="35"/>
      <c r="T10" s="35"/>
      <c r="U10" s="35"/>
      <c r="V10" s="35"/>
      <c r="W10" s="35">
        <f>データ!Q6</f>
        <v>93.91</v>
      </c>
      <c r="X10" s="35"/>
      <c r="Y10" s="35"/>
      <c r="Z10" s="35"/>
      <c r="AA10" s="35"/>
      <c r="AB10" s="35"/>
      <c r="AC10" s="35"/>
      <c r="AD10" s="42">
        <f>データ!R6</f>
        <v>3487</v>
      </c>
      <c r="AE10" s="42"/>
      <c r="AF10" s="42"/>
      <c r="AG10" s="42"/>
      <c r="AH10" s="42"/>
      <c r="AI10" s="42"/>
      <c r="AJ10" s="42"/>
      <c r="AK10" s="2"/>
      <c r="AL10" s="42">
        <f>データ!V6</f>
        <v>10406</v>
      </c>
      <c r="AM10" s="42"/>
      <c r="AN10" s="42"/>
      <c r="AO10" s="42"/>
      <c r="AP10" s="42"/>
      <c r="AQ10" s="42"/>
      <c r="AR10" s="42"/>
      <c r="AS10" s="42"/>
      <c r="AT10" s="35">
        <f>データ!W6</f>
        <v>6.17</v>
      </c>
      <c r="AU10" s="35"/>
      <c r="AV10" s="35"/>
      <c r="AW10" s="35"/>
      <c r="AX10" s="35"/>
      <c r="AY10" s="35"/>
      <c r="AZ10" s="35"/>
      <c r="BA10" s="35"/>
      <c r="BB10" s="35">
        <f>データ!X6</f>
        <v>1686.55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ApgQjNWs0mrHrnv+bMVcqiqkJVlBmPDFigFQ6YCUb9y5bnQF1l+g9npYTVzfZsPsQXitueA3fhkS9Zss/1ag==" saltValue="h3eQIdbCHAk98iCXcwmRC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152129</v>
      </c>
      <c r="D6" s="19">
        <f t="shared" si="3"/>
        <v>46</v>
      </c>
      <c r="E6" s="19">
        <f t="shared" si="3"/>
        <v>17</v>
      </c>
      <c r="F6" s="19">
        <f t="shared" si="3"/>
        <v>5</v>
      </c>
      <c r="G6" s="19">
        <f t="shared" si="3"/>
        <v>0</v>
      </c>
      <c r="H6" s="19" t="str">
        <f t="shared" si="3"/>
        <v>新潟県　村上市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60.81</v>
      </c>
      <c r="P6" s="20">
        <f t="shared" si="3"/>
        <v>18.75</v>
      </c>
      <c r="Q6" s="20">
        <f t="shared" si="3"/>
        <v>93.91</v>
      </c>
      <c r="R6" s="20">
        <f t="shared" si="3"/>
        <v>3487</v>
      </c>
      <c r="S6" s="20">
        <f t="shared" si="3"/>
        <v>55919</v>
      </c>
      <c r="T6" s="20">
        <f t="shared" si="3"/>
        <v>1174.17</v>
      </c>
      <c r="U6" s="20">
        <f t="shared" si="3"/>
        <v>47.62</v>
      </c>
      <c r="V6" s="20">
        <f t="shared" si="3"/>
        <v>10406</v>
      </c>
      <c r="W6" s="20">
        <f t="shared" si="3"/>
        <v>6.17</v>
      </c>
      <c r="X6" s="20">
        <f t="shared" si="3"/>
        <v>1686.55</v>
      </c>
      <c r="Y6" s="21" t="str">
        <f>IF(Y7="",NA(),Y7)</f>
        <v>-</v>
      </c>
      <c r="Z6" s="21" t="str">
        <f t="shared" ref="Z6:AH6" si="4">IF(Z7="",NA(),Z7)</f>
        <v>-</v>
      </c>
      <c r="AA6" s="21">
        <f t="shared" si="4"/>
        <v>101.57</v>
      </c>
      <c r="AB6" s="21">
        <f t="shared" si="4"/>
        <v>100.01</v>
      </c>
      <c r="AC6" s="21">
        <f t="shared" si="4"/>
        <v>100.19</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18.04</v>
      </c>
      <c r="AX6" s="21">
        <f t="shared" si="6"/>
        <v>16.02</v>
      </c>
      <c r="AY6" s="21">
        <f t="shared" si="6"/>
        <v>23.25</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0">
        <f t="shared" si="7"/>
        <v>0</v>
      </c>
      <c r="BI6" s="21">
        <f t="shared" si="7"/>
        <v>1438.6</v>
      </c>
      <c r="BJ6" s="21">
        <f t="shared" si="7"/>
        <v>1416.24</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64.67</v>
      </c>
      <c r="BT6" s="21">
        <f t="shared" si="8"/>
        <v>61.54</v>
      </c>
      <c r="BU6" s="21">
        <f t="shared" si="8"/>
        <v>61.06</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253.42</v>
      </c>
      <c r="CE6" s="21">
        <f t="shared" si="9"/>
        <v>254.57</v>
      </c>
      <c r="CF6" s="21">
        <f t="shared" si="9"/>
        <v>271.88</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48.48</v>
      </c>
      <c r="CP6" s="21">
        <f t="shared" si="10"/>
        <v>48.52</v>
      </c>
      <c r="CQ6" s="21">
        <f t="shared" si="10"/>
        <v>47.59</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86.11</v>
      </c>
      <c r="DA6" s="21">
        <f t="shared" si="11"/>
        <v>87.84</v>
      </c>
      <c r="DB6" s="21">
        <f t="shared" si="11"/>
        <v>88.1</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3.58</v>
      </c>
      <c r="DL6" s="21">
        <f t="shared" si="12"/>
        <v>7</v>
      </c>
      <c r="DM6" s="21">
        <f t="shared" si="12"/>
        <v>10.130000000000001</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152129</v>
      </c>
      <c r="D7" s="23">
        <v>46</v>
      </c>
      <c r="E7" s="23">
        <v>17</v>
      </c>
      <c r="F7" s="23">
        <v>5</v>
      </c>
      <c r="G7" s="23">
        <v>0</v>
      </c>
      <c r="H7" s="23" t="s">
        <v>96</v>
      </c>
      <c r="I7" s="23" t="s">
        <v>97</v>
      </c>
      <c r="J7" s="23" t="s">
        <v>98</v>
      </c>
      <c r="K7" s="23" t="s">
        <v>99</v>
      </c>
      <c r="L7" s="23" t="s">
        <v>100</v>
      </c>
      <c r="M7" s="23" t="s">
        <v>101</v>
      </c>
      <c r="N7" s="24" t="s">
        <v>102</v>
      </c>
      <c r="O7" s="24">
        <v>60.81</v>
      </c>
      <c r="P7" s="24">
        <v>18.75</v>
      </c>
      <c r="Q7" s="24">
        <v>93.91</v>
      </c>
      <c r="R7" s="24">
        <v>3487</v>
      </c>
      <c r="S7" s="24">
        <v>55919</v>
      </c>
      <c r="T7" s="24">
        <v>1174.17</v>
      </c>
      <c r="U7" s="24">
        <v>47.62</v>
      </c>
      <c r="V7" s="24">
        <v>10406</v>
      </c>
      <c r="W7" s="24">
        <v>6.17</v>
      </c>
      <c r="X7" s="24">
        <v>1686.55</v>
      </c>
      <c r="Y7" s="24" t="s">
        <v>102</v>
      </c>
      <c r="Z7" s="24" t="s">
        <v>102</v>
      </c>
      <c r="AA7" s="24">
        <v>101.57</v>
      </c>
      <c r="AB7" s="24">
        <v>100.01</v>
      </c>
      <c r="AC7" s="24">
        <v>100.19</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18.04</v>
      </c>
      <c r="AX7" s="24">
        <v>16.02</v>
      </c>
      <c r="AY7" s="24">
        <v>23.25</v>
      </c>
      <c r="AZ7" s="24" t="s">
        <v>102</v>
      </c>
      <c r="BA7" s="24" t="s">
        <v>102</v>
      </c>
      <c r="BB7" s="24">
        <v>37.24</v>
      </c>
      <c r="BC7" s="24">
        <v>33.58</v>
      </c>
      <c r="BD7" s="24">
        <v>35.42</v>
      </c>
      <c r="BE7" s="24">
        <v>36.94</v>
      </c>
      <c r="BF7" s="24" t="s">
        <v>102</v>
      </c>
      <c r="BG7" s="24" t="s">
        <v>102</v>
      </c>
      <c r="BH7" s="24">
        <v>0</v>
      </c>
      <c r="BI7" s="24">
        <v>1438.6</v>
      </c>
      <c r="BJ7" s="24">
        <v>1416.24</v>
      </c>
      <c r="BK7" s="24" t="s">
        <v>102</v>
      </c>
      <c r="BL7" s="24" t="s">
        <v>102</v>
      </c>
      <c r="BM7" s="24">
        <v>783.8</v>
      </c>
      <c r="BN7" s="24">
        <v>778.81</v>
      </c>
      <c r="BO7" s="24">
        <v>718.49</v>
      </c>
      <c r="BP7" s="24">
        <v>809.19</v>
      </c>
      <c r="BQ7" s="24" t="s">
        <v>102</v>
      </c>
      <c r="BR7" s="24" t="s">
        <v>102</v>
      </c>
      <c r="BS7" s="24">
        <v>64.67</v>
      </c>
      <c r="BT7" s="24">
        <v>61.54</v>
      </c>
      <c r="BU7" s="24">
        <v>61.06</v>
      </c>
      <c r="BV7" s="24" t="s">
        <v>102</v>
      </c>
      <c r="BW7" s="24" t="s">
        <v>102</v>
      </c>
      <c r="BX7" s="24">
        <v>68.11</v>
      </c>
      <c r="BY7" s="24">
        <v>67.23</v>
      </c>
      <c r="BZ7" s="24">
        <v>61.82</v>
      </c>
      <c r="CA7" s="24">
        <v>57.02</v>
      </c>
      <c r="CB7" s="24" t="s">
        <v>102</v>
      </c>
      <c r="CC7" s="24" t="s">
        <v>102</v>
      </c>
      <c r="CD7" s="24">
        <v>253.42</v>
      </c>
      <c r="CE7" s="24">
        <v>254.57</v>
      </c>
      <c r="CF7" s="24">
        <v>271.88</v>
      </c>
      <c r="CG7" s="24" t="s">
        <v>102</v>
      </c>
      <c r="CH7" s="24" t="s">
        <v>102</v>
      </c>
      <c r="CI7" s="24">
        <v>222.41</v>
      </c>
      <c r="CJ7" s="24">
        <v>228.21</v>
      </c>
      <c r="CK7" s="24">
        <v>246.9</v>
      </c>
      <c r="CL7" s="24">
        <v>273.68</v>
      </c>
      <c r="CM7" s="24" t="s">
        <v>102</v>
      </c>
      <c r="CN7" s="24" t="s">
        <v>102</v>
      </c>
      <c r="CO7" s="24">
        <v>48.48</v>
      </c>
      <c r="CP7" s="24">
        <v>48.52</v>
      </c>
      <c r="CQ7" s="24">
        <v>47.59</v>
      </c>
      <c r="CR7" s="24" t="s">
        <v>102</v>
      </c>
      <c r="CS7" s="24" t="s">
        <v>102</v>
      </c>
      <c r="CT7" s="24">
        <v>55.26</v>
      </c>
      <c r="CU7" s="24">
        <v>54.54</v>
      </c>
      <c r="CV7" s="24">
        <v>52.9</v>
      </c>
      <c r="CW7" s="24">
        <v>52.55</v>
      </c>
      <c r="CX7" s="24" t="s">
        <v>102</v>
      </c>
      <c r="CY7" s="24" t="s">
        <v>102</v>
      </c>
      <c r="CZ7" s="24">
        <v>86.11</v>
      </c>
      <c r="DA7" s="24">
        <v>87.84</v>
      </c>
      <c r="DB7" s="24">
        <v>88.1</v>
      </c>
      <c r="DC7" s="24" t="s">
        <v>102</v>
      </c>
      <c r="DD7" s="24" t="s">
        <v>102</v>
      </c>
      <c r="DE7" s="24">
        <v>90.52</v>
      </c>
      <c r="DF7" s="24">
        <v>90.3</v>
      </c>
      <c r="DG7" s="24">
        <v>90.3</v>
      </c>
      <c r="DH7" s="24">
        <v>87.3</v>
      </c>
      <c r="DI7" s="24" t="s">
        <v>102</v>
      </c>
      <c r="DJ7" s="24" t="s">
        <v>102</v>
      </c>
      <c r="DK7" s="24">
        <v>3.58</v>
      </c>
      <c r="DL7" s="24">
        <v>7</v>
      </c>
      <c r="DM7" s="24">
        <v>10.130000000000001</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美勝</cp:lastModifiedBy>
  <cp:lastPrinted>2024-02-19T04:33:14Z</cp:lastPrinted>
  <dcterms:created xsi:type="dcterms:W3CDTF">2023-12-12T01:01:23Z</dcterms:created>
  <dcterms:modified xsi:type="dcterms:W3CDTF">2024-02-19T04:33:15Z</dcterms:modified>
  <cp:category/>
</cp:coreProperties>
</file>