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filterPrivacy="1" defaultThemeVersion="166925"/>
  <xr:revisionPtr revIDLastSave="0" documentId="13_ncr:1_{C606ECCA-2588-4F5D-8E39-67CDF389D994}" xr6:coauthVersionLast="36" xr6:coauthVersionMax="36" xr10:uidLastSave="{00000000-0000-0000-0000-000000000000}"/>
  <bookViews>
    <workbookView xWindow="0" yWindow="0" windowWidth="11955" windowHeight="7260" xr2:uid="{A24DCD51-9827-48FE-8D09-FF90261E96BE}"/>
  </bookViews>
  <sheets>
    <sheet name="記入注意点①" sheetId="1" r:id="rId1"/>
    <sheet name="記入注意点②" sheetId="2" r:id="rId2"/>
    <sheet name="記入注意点③" sheetId="3" r:id="rId3"/>
    <sheet name="計画積算資料（記入注意点）" sheetId="4" r:id="rId4"/>
    <sheet name="備考" sheetId="5" r:id="rId5"/>
    <sheet name="補足" sheetId="6" r:id="rId6"/>
  </sheets>
  <definedNames>
    <definedName name="_xlnm.Print_Area" localSheetId="0">記入注意点①!$A$1:$R$55</definedName>
    <definedName name="_xlnm.Print_Area" localSheetId="1">記入注意点②!$A$1:$J$35</definedName>
    <definedName name="_xlnm.Print_Area" localSheetId="2">記入注意点③!$A$1:$J$30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4" l="1"/>
  <c r="E7" i="4"/>
  <c r="E11" i="4" s="1"/>
  <c r="J11" i="4" s="1"/>
  <c r="F7" i="4"/>
  <c r="G7" i="4"/>
  <c r="L7" i="4"/>
  <c r="M7" i="4"/>
  <c r="N7" i="4"/>
  <c r="S7" i="4"/>
  <c r="T7" i="4"/>
  <c r="T11" i="4" s="1"/>
  <c r="U7" i="4"/>
  <c r="U11" i="4" s="1"/>
  <c r="F11" i="4"/>
  <c r="G11" i="4"/>
  <c r="H11" i="4"/>
  <c r="I11" i="4"/>
  <c r="L11" i="4"/>
  <c r="M11" i="4"/>
  <c r="N11" i="4"/>
  <c r="O11" i="4"/>
  <c r="P11" i="4"/>
  <c r="Q11" i="4"/>
  <c r="Q18" i="4" s="1"/>
  <c r="S11" i="4"/>
  <c r="X11" i="4" s="1"/>
  <c r="V11" i="4"/>
  <c r="W11" i="4"/>
  <c r="Q17" i="4"/>
  <c r="H27" i="4"/>
  <c r="O27" i="4"/>
  <c r="V27" i="4"/>
  <c r="E31" i="4"/>
  <c r="F31" i="4"/>
  <c r="G31" i="4"/>
  <c r="G35" i="4" s="1"/>
  <c r="L31" i="4"/>
  <c r="M31" i="4"/>
  <c r="N31" i="4"/>
  <c r="S31" i="4"/>
  <c r="S35" i="4" s="1"/>
  <c r="X35" i="4" s="1"/>
  <c r="T31" i="4"/>
  <c r="U31" i="4"/>
  <c r="E35" i="4"/>
  <c r="F35" i="4"/>
  <c r="H35" i="4"/>
  <c r="I35" i="4"/>
  <c r="J35" i="4"/>
  <c r="J41" i="4" s="1"/>
  <c r="L35" i="4"/>
  <c r="Q35" i="4" s="1"/>
  <c r="M35" i="4"/>
  <c r="N35" i="4"/>
  <c r="O35" i="4"/>
  <c r="P35" i="4"/>
  <c r="T35" i="4"/>
  <c r="U35" i="4"/>
  <c r="V35" i="4"/>
  <c r="W35" i="4"/>
  <c r="J42" i="4"/>
  <c r="J44" i="4" s="1"/>
  <c r="L35" i="1"/>
  <c r="L40" i="1"/>
  <c r="L44" i="1"/>
  <c r="L48" i="1"/>
  <c r="Q42" i="4" l="1"/>
  <c r="Q41" i="4"/>
  <c r="Q21" i="4"/>
  <c r="Q20" i="4"/>
  <c r="J18" i="4"/>
  <c r="J17" i="4"/>
  <c r="X41" i="4"/>
  <c r="X42" i="4"/>
  <c r="X18" i="4"/>
  <c r="X17" i="4"/>
  <c r="J45" i="4"/>
  <c r="X21" i="4" l="1"/>
  <c r="X20" i="4"/>
  <c r="J21" i="4"/>
  <c r="J20" i="4"/>
  <c r="X44" i="4"/>
  <c r="X45" i="4"/>
  <c r="Q45" i="4"/>
  <c r="Q44" i="4"/>
</calcChain>
</file>

<file path=xl/sharedStrings.xml><?xml version="1.0" encoding="utf-8"?>
<sst xmlns="http://schemas.openxmlformats.org/spreadsheetml/2006/main" count="425" uniqueCount="255">
  <si>
    <t>-</t>
  </si>
  <si>
    <t>現　　状</t>
    <rPh sb="0" eb="1">
      <t>ウツツ</t>
    </rPh>
    <rPh sb="3" eb="4">
      <t>ジョウ</t>
    </rPh>
    <phoneticPr fontId="2"/>
  </si>
  <si>
    <t>内　　容</t>
    <rPh sb="0" eb="1">
      <t>ウチ</t>
    </rPh>
    <rPh sb="3" eb="4">
      <t>カタチ</t>
    </rPh>
    <phoneticPr fontId="2"/>
  </si>
  <si>
    <t>事業名</t>
    <rPh sb="0" eb="2">
      <t>ジギョウ</t>
    </rPh>
    <rPh sb="2" eb="3">
      <t>メイ</t>
    </rPh>
    <phoneticPr fontId="2"/>
  </si>
  <si>
    <t>農畜産物の加工・販売その他の関連・附帯事業</t>
    <rPh sb="0" eb="1">
      <t>ノウ</t>
    </rPh>
    <rPh sb="1" eb="4">
      <t>チクサンブツ</t>
    </rPh>
    <rPh sb="5" eb="7">
      <t>カコウ</t>
    </rPh>
    <rPh sb="8" eb="10">
      <t>ハンバイ</t>
    </rPh>
    <rPh sb="12" eb="13">
      <t>タ</t>
    </rPh>
    <rPh sb="14" eb="16">
      <t>カンレン</t>
    </rPh>
    <rPh sb="17" eb="19">
      <t>フタイ</t>
    </rPh>
    <rPh sb="19" eb="21">
      <t>ジギョウ</t>
    </rPh>
    <phoneticPr fontId="2"/>
  </si>
  <si>
    <t>a</t>
  </si>
  <si>
    <t>換　　算　　後</t>
    <rPh sb="0" eb="1">
      <t>カン</t>
    </rPh>
    <rPh sb="3" eb="4">
      <t>ザン</t>
    </rPh>
    <rPh sb="6" eb="7">
      <t>ゴ</t>
    </rPh>
    <phoneticPr fontId="2"/>
  </si>
  <si>
    <t>単　　純　　計</t>
    <rPh sb="0" eb="1">
      <t>タン</t>
    </rPh>
    <rPh sb="3" eb="4">
      <t>ジュン</t>
    </rPh>
    <rPh sb="6" eb="7">
      <t>ケイ</t>
    </rPh>
    <phoneticPr fontId="2"/>
  </si>
  <si>
    <t>全受託</t>
    <rPh sb="0" eb="1">
      <t>ゼン</t>
    </rPh>
    <rPh sb="1" eb="3">
      <t>ジュタク</t>
    </rPh>
    <phoneticPr fontId="2"/>
  </si>
  <si>
    <t>水稲</t>
    <rPh sb="0" eb="2">
      <t>スイトウ</t>
    </rPh>
    <phoneticPr fontId="2"/>
  </si>
  <si>
    <t>現　状　（a）</t>
    <rPh sb="0" eb="1">
      <t>ウツツ</t>
    </rPh>
    <rPh sb="2" eb="3">
      <t>ジョウ</t>
    </rPh>
    <phoneticPr fontId="2"/>
  </si>
  <si>
    <t>作　業</t>
    <rPh sb="0" eb="1">
      <t>サク</t>
    </rPh>
    <rPh sb="2" eb="3">
      <t>ギョウ</t>
    </rPh>
    <phoneticPr fontId="2"/>
  </si>
  <si>
    <t>作　目</t>
    <rPh sb="0" eb="1">
      <t>サク</t>
    </rPh>
    <rPh sb="2" eb="3">
      <t>メ</t>
    </rPh>
    <phoneticPr fontId="2"/>
  </si>
  <si>
    <t>作業受託</t>
    <rPh sb="0" eb="2">
      <t>サギョウ</t>
    </rPh>
    <rPh sb="2" eb="4">
      <t>ジュタク</t>
    </rPh>
    <phoneticPr fontId="2"/>
  </si>
  <si>
    <t>㎏</t>
  </si>
  <si>
    <t>△㎏</t>
  </si>
  <si>
    <t>△a</t>
  </si>
  <si>
    <t>生産量</t>
    <rPh sb="0" eb="2">
      <t>セイサン</t>
    </rPh>
    <rPh sb="2" eb="3">
      <t>リョウ</t>
    </rPh>
    <phoneticPr fontId="2"/>
  </si>
  <si>
    <t>作業受託面積</t>
    <rPh sb="0" eb="2">
      <t>サギョウ</t>
    </rPh>
    <rPh sb="2" eb="4">
      <t>ジュタク</t>
    </rPh>
    <rPh sb="4" eb="6">
      <t>メンセキ</t>
    </rPh>
    <phoneticPr fontId="2"/>
  </si>
  <si>
    <t>特定作業受託</t>
    <rPh sb="0" eb="2">
      <t>トクテイ</t>
    </rPh>
    <rPh sb="2" eb="4">
      <t>サギョウ</t>
    </rPh>
    <rPh sb="4" eb="6">
      <t>ジュタク</t>
    </rPh>
    <phoneticPr fontId="2"/>
  </si>
  <si>
    <t>▼</t>
  </si>
  <si>
    <t>▽</t>
  </si>
  <si>
    <t>新潟市</t>
    <rPh sb="0" eb="3">
      <t>ニイガタシ</t>
    </rPh>
    <phoneticPr fontId="2"/>
  </si>
  <si>
    <t>畑</t>
    <rPh sb="0" eb="1">
      <t>ハタ</t>
    </rPh>
    <phoneticPr fontId="2"/>
  </si>
  <si>
    <t>田</t>
    <rPh sb="0" eb="1">
      <t>タ</t>
    </rPh>
    <phoneticPr fontId="2"/>
  </si>
  <si>
    <t>借入地</t>
    <rPh sb="0" eb="2">
      <t>カリイレ</t>
    </rPh>
    <rPh sb="2" eb="3">
      <t>チ</t>
    </rPh>
    <phoneticPr fontId="2"/>
  </si>
  <si>
    <t>所有地</t>
    <rPh sb="0" eb="3">
      <t>ショユウチ</t>
    </rPh>
    <phoneticPr fontId="2"/>
  </si>
  <si>
    <t>現　状</t>
    <rPh sb="0" eb="1">
      <t>ウツツ</t>
    </rPh>
    <rPh sb="2" eb="3">
      <t>ジョウ</t>
    </rPh>
    <phoneticPr fontId="2"/>
  </si>
  <si>
    <t>所在地（市町村名）</t>
    <rPh sb="0" eb="3">
      <t>ショザイチ</t>
    </rPh>
    <rPh sb="4" eb="7">
      <t>シチョウソン</t>
    </rPh>
    <rPh sb="7" eb="8">
      <t>メイ</t>
    </rPh>
    <phoneticPr fontId="2"/>
  </si>
  <si>
    <t>地　目</t>
    <rPh sb="0" eb="1">
      <t>チ</t>
    </rPh>
    <rPh sb="2" eb="3">
      <t>メ</t>
    </rPh>
    <phoneticPr fontId="2"/>
  </si>
  <si>
    <t>区　　　分</t>
    <rPh sb="0" eb="1">
      <t>ク</t>
    </rPh>
    <rPh sb="4" eb="5">
      <t>ブン</t>
    </rPh>
    <phoneticPr fontId="2"/>
  </si>
  <si>
    <t>kg</t>
  </si>
  <si>
    <t>○＋●＋△</t>
  </si>
  <si>
    <t>経営面積合計</t>
    <rPh sb="0" eb="2">
      <t>ケイエイ</t>
    </rPh>
    <rPh sb="2" eb="4">
      <t>メンセキ</t>
    </rPh>
    <rPh sb="4" eb="6">
      <t>ゴウケイ</t>
    </rPh>
    <phoneticPr fontId="2"/>
  </si>
  <si>
    <t>　</t>
  </si>
  <si>
    <t>■</t>
  </si>
  <si>
    <t>●</t>
  </si>
  <si>
    <t>さつまいも</t>
  </si>
  <si>
    <t>□</t>
  </si>
  <si>
    <t>○</t>
  </si>
  <si>
    <t>タマネギ</t>
  </si>
  <si>
    <t>飼養頭数</t>
    <rPh sb="0" eb="2">
      <t>シヨウ</t>
    </rPh>
    <rPh sb="2" eb="3">
      <t>アタマ</t>
    </rPh>
    <rPh sb="3" eb="4">
      <t>スウ</t>
    </rPh>
    <phoneticPr fontId="2"/>
  </si>
  <si>
    <t>作付面積</t>
    <rPh sb="0" eb="2">
      <t>サクツ</t>
    </rPh>
    <rPh sb="2" eb="4">
      <t>メンセキ</t>
    </rPh>
    <phoneticPr fontId="2"/>
  </si>
  <si>
    <t>目　　　標（令和　年）</t>
    <rPh sb="0" eb="1">
      <t>メ</t>
    </rPh>
    <rPh sb="4" eb="5">
      <t>ヒョウ</t>
    </rPh>
    <rPh sb="6" eb="8">
      <t>レイワ</t>
    </rPh>
    <phoneticPr fontId="2"/>
  </si>
  <si>
    <t>現　　　　　　　状</t>
    <rPh sb="0" eb="1">
      <t>ウツツ</t>
    </rPh>
    <rPh sb="8" eb="9">
      <t>ジョウ</t>
    </rPh>
    <phoneticPr fontId="2"/>
  </si>
  <si>
    <t>作目・部門名</t>
    <rPh sb="0" eb="2">
      <t>サクモク</t>
    </rPh>
    <rPh sb="3" eb="5">
      <t>ブモン</t>
    </rPh>
    <rPh sb="5" eb="6">
      <t>メイ</t>
    </rPh>
    <phoneticPr fontId="2"/>
  </si>
  <si>
    <t>農業経営の規模に関する目標</t>
    <rPh sb="0" eb="2">
      <t>ノウギョウ</t>
    </rPh>
    <rPh sb="2" eb="4">
      <t>ケイエイ</t>
    </rPh>
    <rPh sb="5" eb="7">
      <t>キボ</t>
    </rPh>
    <rPh sb="8" eb="9">
      <t>カン</t>
    </rPh>
    <rPh sb="11" eb="13">
      <t>モクヒョウ</t>
    </rPh>
    <phoneticPr fontId="2"/>
  </si>
  <si>
    <t>時間</t>
    <rPh sb="0" eb="2">
      <t>ジカン</t>
    </rPh>
    <phoneticPr fontId="2"/>
  </si>
  <si>
    <t>年間労働時間</t>
    <rPh sb="0" eb="2">
      <t>ネンカン</t>
    </rPh>
    <rPh sb="2" eb="4">
      <t>ロウドウ</t>
    </rPh>
    <rPh sb="4" eb="6">
      <t>ジカン</t>
    </rPh>
    <phoneticPr fontId="2"/>
  </si>
  <si>
    <t>千円</t>
    <rPh sb="0" eb="2">
      <t>センエン</t>
    </rPh>
    <phoneticPr fontId="2"/>
  </si>
  <si>
    <t>年間農業所得</t>
    <rPh sb="0" eb="2">
      <t>ネンカン</t>
    </rPh>
    <rPh sb="2" eb="4">
      <t>ノウギョウ</t>
    </rPh>
    <rPh sb="4" eb="6">
      <t>ショトク</t>
    </rPh>
    <phoneticPr fontId="2"/>
  </si>
  <si>
    <t>目標（令和　　年）</t>
    <rPh sb="0" eb="2">
      <t>モクヒョウ</t>
    </rPh>
    <rPh sb="3" eb="5">
      <t>レイワ</t>
    </rPh>
    <rPh sb="7" eb="8">
      <t>ネン</t>
    </rPh>
    <phoneticPr fontId="2"/>
  </si>
  <si>
    <t>現状</t>
    <rPh sb="0" eb="2">
      <t>ゲンジョウ</t>
    </rPh>
    <phoneticPr fontId="2"/>
  </si>
  <si>
    <t>　　（年間農業所得及び年間労働時間の現状及び目標）</t>
    <rPh sb="3" eb="5">
      <t>ネンカン</t>
    </rPh>
    <rPh sb="5" eb="7">
      <t>ノウギョウ</t>
    </rPh>
    <rPh sb="7" eb="9">
      <t>ショトク</t>
    </rPh>
    <rPh sb="9" eb="10">
      <t>オヨ</t>
    </rPh>
    <rPh sb="11" eb="13">
      <t>ネンカン</t>
    </rPh>
    <rPh sb="13" eb="15">
      <t>ロウドウ</t>
    </rPh>
    <rPh sb="15" eb="17">
      <t>ジカン</t>
    </rPh>
    <rPh sb="18" eb="20">
      <t>ゲンジョウ</t>
    </rPh>
    <rPh sb="20" eb="21">
      <t>オヨ</t>
    </rPh>
    <rPh sb="22" eb="24">
      <t>モクヒョウ</t>
    </rPh>
    <phoneticPr fontId="2"/>
  </si>
  <si>
    <t>　農業技術の向上、機械化、規模拡大等によりタマネギ、さつまいも～の複合経営で地域の認定農業者の８割程度の所得水準を目指す。</t>
  </si>
  <si>
    <t>将来の農業
経営の構想</t>
    <rPh sb="0" eb="2">
      <t>ショウライ</t>
    </rPh>
    <rPh sb="3" eb="5">
      <t>ノウギョウ</t>
    </rPh>
    <rPh sb="6" eb="8">
      <t>ケイエイ</t>
    </rPh>
    <rPh sb="9" eb="11">
      <t>コウソウ</t>
    </rPh>
    <phoneticPr fontId="2"/>
  </si>
  <si>
    <t>水稲＋露地野菜</t>
    <rPh sb="0" eb="2">
      <t>スイトウ</t>
    </rPh>
    <rPh sb="3" eb="5">
      <t>ロジ</t>
    </rPh>
    <rPh sb="5" eb="7">
      <t>ヤサイ</t>
    </rPh>
    <phoneticPr fontId="2"/>
  </si>
  <si>
    <r>
      <t xml:space="preserve">目標とする営農類型
</t>
    </r>
    <r>
      <rPr>
        <sz val="8"/>
        <rFont val="ＭＳ Ｐゴシック"/>
        <family val="3"/>
        <charset val="128"/>
      </rPr>
      <t>（備考の営農類型の
中から選択）</t>
    </r>
    <rPh sb="0" eb="2">
      <t>モクヒョウ</t>
    </rPh>
    <rPh sb="5" eb="7">
      <t>エイノウ</t>
    </rPh>
    <rPh sb="7" eb="9">
      <t>ルイケイ</t>
    </rPh>
    <rPh sb="11" eb="13">
      <t>ビコウ</t>
    </rPh>
    <rPh sb="14" eb="16">
      <t>エイノウ</t>
    </rPh>
    <rPh sb="16" eb="18">
      <t>ルイケイ</t>
    </rPh>
    <rPh sb="20" eb="21">
      <t>ナカ</t>
    </rPh>
    <rPh sb="23" eb="25">
      <t>センタク</t>
    </rPh>
    <phoneticPr fontId="2"/>
  </si>
  <si>
    <t>○年○か月</t>
    <rPh sb="1" eb="2">
      <t>ネン</t>
    </rPh>
    <rPh sb="4" eb="5">
      <t>ゲツ</t>
    </rPh>
    <phoneticPr fontId="2"/>
  </si>
  <si>
    <t>継承する経営での従事期間</t>
    <rPh sb="0" eb="2">
      <t>ケイショウ</t>
    </rPh>
    <rPh sb="4" eb="6">
      <t>ケイエイ</t>
    </rPh>
    <rPh sb="8" eb="10">
      <t>ジュウジ</t>
    </rPh>
    <rPh sb="10" eb="12">
      <t>キカン</t>
    </rPh>
    <phoneticPr fontId="2"/>
  </si>
  <si>
    <t>一部</t>
    <rPh sb="0" eb="2">
      <t>イチブ</t>
    </rPh>
    <phoneticPr fontId="2"/>
  </si>
  <si>
    <t></t>
  </si>
  <si>
    <t>全体</t>
    <rPh sb="0" eb="2">
      <t>ゼンタイ</t>
    </rPh>
    <phoneticPr fontId="2"/>
  </si>
  <si>
    <t>親の農業経営を継承</t>
    <rPh sb="0" eb="1">
      <t>オヤ</t>
    </rPh>
    <rPh sb="2" eb="4">
      <t>ノウギョウ</t>
    </rPh>
    <rPh sb="4" eb="6">
      <t>ケイエイ</t>
    </rPh>
    <rPh sb="7" eb="9">
      <t>ケイショウ</t>
    </rPh>
    <phoneticPr fontId="2"/>
  </si>
  <si>
    <t>親（三親等以内の親族を含む。以下同じ。）の農業経営とは別に新たな部門を開始</t>
    <rPh sb="0" eb="1">
      <t>オヤ</t>
    </rPh>
    <rPh sb="2" eb="5">
      <t>サンシントウ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2"/>
  </si>
  <si>
    <t>新たに農業経営を開始</t>
    <rPh sb="0" eb="1">
      <t>アラ</t>
    </rPh>
    <rPh sb="3" eb="5">
      <t>ノウギョウ</t>
    </rPh>
    <rPh sb="5" eb="7">
      <t>ケイエイ</t>
    </rPh>
    <rPh sb="8" eb="10">
      <t>カイシ</t>
    </rPh>
    <phoneticPr fontId="2"/>
  </si>
  <si>
    <t>就農形態
（該当する形態にレ点）</t>
    <rPh sb="0" eb="2">
      <t>シュウノウ</t>
    </rPh>
    <rPh sb="2" eb="4">
      <t>ケイタイ</t>
    </rPh>
    <rPh sb="6" eb="8">
      <t>ガイトウ</t>
    </rPh>
    <rPh sb="10" eb="12">
      <t>ケイタイ</t>
    </rPh>
    <rPh sb="14" eb="15">
      <t>テン</t>
    </rPh>
    <phoneticPr fontId="2"/>
  </si>
  <si>
    <t>令和○年○月○日（予定）</t>
    <rPh sb="0" eb="2">
      <t>レイワ</t>
    </rPh>
    <rPh sb="3" eb="4">
      <t>ネン</t>
    </rPh>
    <rPh sb="5" eb="6">
      <t>ガツ</t>
    </rPh>
    <rPh sb="7" eb="8">
      <t>ヒ</t>
    </rPh>
    <rPh sb="9" eb="11">
      <t>ヨテイ</t>
    </rPh>
    <phoneticPr fontId="2"/>
  </si>
  <si>
    <t>農業経営開始日</t>
    <rPh sb="0" eb="2">
      <t>ノウギョウ</t>
    </rPh>
    <rPh sb="2" eb="4">
      <t>ケイエイ</t>
    </rPh>
    <rPh sb="4" eb="7">
      <t>カイシビ</t>
    </rPh>
    <phoneticPr fontId="2"/>
  </si>
  <si>
    <t>○区○○(予定)</t>
    <rPh sb="1" eb="2">
      <t>ク</t>
    </rPh>
    <rPh sb="5" eb="7">
      <t>ヨテイ</t>
    </rPh>
    <phoneticPr fontId="2"/>
  </si>
  <si>
    <t>就　農　地</t>
    <rPh sb="0" eb="1">
      <t>シュウ</t>
    </rPh>
    <rPh sb="2" eb="3">
      <t>ノウ</t>
    </rPh>
    <rPh sb="4" eb="5">
      <t>チ</t>
    </rPh>
    <phoneticPr fontId="2"/>
  </si>
  <si>
    <t>青　年　等　就　農　計　画</t>
    <rPh sb="0" eb="1">
      <t>アオ</t>
    </rPh>
    <rPh sb="2" eb="3">
      <t>ネン</t>
    </rPh>
    <rPh sb="4" eb="5">
      <t>ナド</t>
    </rPh>
    <rPh sb="6" eb="7">
      <t>シュウ</t>
    </rPh>
    <rPh sb="8" eb="9">
      <t>ノウ</t>
    </rPh>
    <rPh sb="10" eb="11">
      <t>ケイ</t>
    </rPh>
    <rPh sb="12" eb="13">
      <t>ガ</t>
    </rPh>
    <phoneticPr fontId="2"/>
  </si>
  <si>
    <t>　農業経営基盤強化促進法（昭和55年法律第65号）第14条の４第１項の規定に基づき、次の青年等就農計画の認定を申請します。</t>
    <rPh sb="1" eb="3">
      <t>ノウギョウ</t>
    </rPh>
    <rPh sb="3" eb="5">
      <t>ケイエイ</t>
    </rPh>
    <rPh sb="5" eb="7">
      <t>キバン</t>
    </rPh>
    <rPh sb="7" eb="9">
      <t>キョウカ</t>
    </rPh>
    <rPh sb="9" eb="11">
      <t>ソクシン</t>
    </rPh>
    <rPh sb="11" eb="12">
      <t>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rPh sb="44" eb="47">
      <t>セイネントウ</t>
    </rPh>
    <rPh sb="47" eb="49">
      <t>シュウノウ</t>
    </rPh>
    <rPh sb="49" eb="51">
      <t>ケイカク</t>
    </rPh>
    <rPh sb="52" eb="54">
      <t>ニンテイ</t>
    </rPh>
    <rPh sb="55" eb="57">
      <t>シンセイ</t>
    </rPh>
    <phoneticPr fontId="2"/>
  </si>
  <si>
    <t>＜法人設立年月日　　　　　年　月　日設立＞</t>
    <rPh sb="1" eb="3">
      <t>ホウジン</t>
    </rPh>
    <rPh sb="3" eb="5">
      <t>セツリツ</t>
    </rPh>
    <rPh sb="5" eb="8">
      <t>ネンガッピ</t>
    </rPh>
    <rPh sb="13" eb="14">
      <t>ネン</t>
    </rPh>
    <rPh sb="15" eb="16">
      <t>ツキ</t>
    </rPh>
    <rPh sb="17" eb="18">
      <t>ニチ</t>
    </rPh>
    <rPh sb="18" eb="20">
      <t>セツリツ</t>
    </rPh>
    <phoneticPr fontId="2"/>
  </si>
  <si>
    <t>（　　歳）</t>
    <rPh sb="3" eb="4">
      <t>サイ</t>
    </rPh>
    <phoneticPr fontId="2"/>
  </si>
  <si>
    <t>昭和□□年□月□日・昭和△△年△月△日</t>
    <rPh sb="0" eb="2">
      <t>ショウワ</t>
    </rPh>
    <rPh sb="4" eb="5">
      <t>ネン</t>
    </rPh>
    <rPh sb="6" eb="7">
      <t>ツキ</t>
    </rPh>
    <rPh sb="8" eb="9">
      <t>ヒ</t>
    </rPh>
    <rPh sb="10" eb="12">
      <t>ショウワ</t>
    </rPh>
    <rPh sb="14" eb="15">
      <t>ネン</t>
    </rPh>
    <rPh sb="16" eb="17">
      <t>ツキ</t>
    </rPh>
    <rPh sb="18" eb="19">
      <t>ニチ</t>
    </rPh>
    <phoneticPr fontId="2"/>
  </si>
  <si>
    <t>生年月日</t>
    <rPh sb="0" eb="2">
      <t>セイネン</t>
    </rPh>
    <rPh sb="2" eb="4">
      <t>ツキヒ</t>
    </rPh>
    <phoneticPr fontId="2"/>
  </si>
  <si>
    <t>○○　□□　・　△△</t>
  </si>
  <si>
    <t>氏名</t>
    <rPh sb="0" eb="2">
      <t>シメイ</t>
    </rPh>
    <phoneticPr fontId="2"/>
  </si>
  <si>
    <t>申請者</t>
    <rPh sb="0" eb="2">
      <t>シンセイ</t>
    </rPh>
    <rPh sb="2" eb="3">
      <t>シャ</t>
    </rPh>
    <phoneticPr fontId="2"/>
  </si>
  <si>
    <t>〒○○○-○○○○</t>
  </si>
  <si>
    <t>住所</t>
    <rPh sb="0" eb="2">
      <t>ジュウショ</t>
    </rPh>
    <phoneticPr fontId="2"/>
  </si>
  <si>
    <t>青　年　等　就　農　計　画　認　定　申　請　書</t>
    <rPh sb="0" eb="1">
      <t>アオ</t>
    </rPh>
    <rPh sb="2" eb="3">
      <t>ネン</t>
    </rPh>
    <rPh sb="4" eb="5">
      <t>ナド</t>
    </rPh>
    <rPh sb="6" eb="7">
      <t>シュウ</t>
    </rPh>
    <rPh sb="8" eb="9">
      <t>ノウ</t>
    </rPh>
    <rPh sb="10" eb="11">
      <t>ケイ</t>
    </rPh>
    <rPh sb="12" eb="13">
      <t>ガ</t>
    </rPh>
    <rPh sb="14" eb="15">
      <t>ニン</t>
    </rPh>
    <rPh sb="16" eb="17">
      <t>サダム</t>
    </rPh>
    <rPh sb="18" eb="19">
      <t>サル</t>
    </rPh>
    <rPh sb="20" eb="21">
      <t>ショウ</t>
    </rPh>
    <rPh sb="22" eb="23">
      <t>ショ</t>
    </rPh>
    <phoneticPr fontId="2"/>
  </si>
  <si>
    <t>75人</t>
    <rPh sb="2" eb="3">
      <t>ニン</t>
    </rPh>
    <phoneticPr fontId="2"/>
  </si>
  <si>
    <t>見通し</t>
    <rPh sb="0" eb="2">
      <t>ミトオ</t>
    </rPh>
    <phoneticPr fontId="2"/>
  </si>
  <si>
    <t>0人</t>
    <rPh sb="1" eb="2">
      <t>ニン</t>
    </rPh>
    <phoneticPr fontId="2"/>
  </si>
  <si>
    <t>延べ人数</t>
    <rPh sb="0" eb="1">
      <t>ノ</t>
    </rPh>
    <rPh sb="2" eb="4">
      <t>ニンズウ</t>
    </rPh>
    <phoneticPr fontId="2"/>
  </si>
  <si>
    <t>5人</t>
    <rPh sb="1" eb="2">
      <t>ニン</t>
    </rPh>
    <phoneticPr fontId="2"/>
  </si>
  <si>
    <t>実人数</t>
    <rPh sb="0" eb="1">
      <t>ジツ</t>
    </rPh>
    <rPh sb="1" eb="3">
      <t>ニンズウ</t>
    </rPh>
    <phoneticPr fontId="2"/>
  </si>
  <si>
    <t>臨時雇（年間）</t>
    <rPh sb="0" eb="2">
      <t>リンジ</t>
    </rPh>
    <rPh sb="2" eb="3">
      <t>ヤトイ</t>
    </rPh>
    <rPh sb="4" eb="6">
      <t>ネンカン</t>
    </rPh>
    <phoneticPr fontId="2"/>
  </si>
  <si>
    <t>０人</t>
    <rPh sb="1" eb="2">
      <t>ニン</t>
    </rPh>
    <phoneticPr fontId="2"/>
  </si>
  <si>
    <t>常時雇（年間）</t>
    <rPh sb="0" eb="1">
      <t>ツネ</t>
    </rPh>
    <rPh sb="1" eb="2">
      <t>トキ</t>
    </rPh>
    <rPh sb="2" eb="3">
      <t>ヤトイ</t>
    </rPh>
    <rPh sb="4" eb="6">
      <t>ネンカン</t>
    </rPh>
    <phoneticPr fontId="2"/>
  </si>
  <si>
    <t>雇用者</t>
    <rPh sb="0" eb="3">
      <t>コヨウシャ</t>
    </rPh>
    <phoneticPr fontId="2"/>
  </si>
  <si>
    <t>農作業補助、経理</t>
    <rPh sb="0" eb="3">
      <t>ノウサギョウ</t>
    </rPh>
    <rPh sb="3" eb="5">
      <t>ホジョ</t>
    </rPh>
    <rPh sb="6" eb="8">
      <t>ケイリ</t>
    </rPh>
    <phoneticPr fontId="2"/>
  </si>
  <si>
    <t>○○　△△</t>
  </si>
  <si>
    <t>全般</t>
    <rPh sb="0" eb="2">
      <t>ゼンパン</t>
    </rPh>
    <phoneticPr fontId="2"/>
  </si>
  <si>
    <t>代表者</t>
    <rPh sb="0" eb="3">
      <t>ダイヒョウシャ</t>
    </rPh>
    <phoneticPr fontId="2"/>
  </si>
  <si>
    <t>○○　□□</t>
  </si>
  <si>
    <r>
      <t>年間農業従事日数</t>
    </r>
    <r>
      <rPr>
        <sz val="11"/>
        <rFont val="ＭＳ Ｐゴシック"/>
        <family val="3"/>
        <charset val="128"/>
      </rPr>
      <t>（日）</t>
    </r>
    <rPh sb="0" eb="2">
      <t>ネンカン</t>
    </rPh>
    <rPh sb="2" eb="4">
      <t>ノウギョウ</t>
    </rPh>
    <rPh sb="4" eb="6">
      <t>ジュウジ</t>
    </rPh>
    <rPh sb="6" eb="8">
      <t>ニッスウ</t>
    </rPh>
    <rPh sb="9" eb="10">
      <t>ニチ</t>
    </rPh>
    <phoneticPr fontId="2"/>
  </si>
  <si>
    <t>担当業務</t>
    <rPh sb="0" eb="2">
      <t>タントウ</t>
    </rPh>
    <rPh sb="2" eb="4">
      <t>ギョウム</t>
    </rPh>
    <phoneticPr fontId="2"/>
  </si>
  <si>
    <t>年間農業従事日数（日）</t>
    <rPh sb="0" eb="2">
      <t>ネンカン</t>
    </rPh>
    <rPh sb="2" eb="4">
      <t>ノウギョウ</t>
    </rPh>
    <rPh sb="4" eb="6">
      <t>ジュウジ</t>
    </rPh>
    <rPh sb="6" eb="8">
      <t>ニッスウ</t>
    </rPh>
    <rPh sb="9" eb="10">
      <t>ニチ</t>
    </rPh>
    <phoneticPr fontId="2"/>
  </si>
  <si>
    <t>（法人経営にあっては役員の氏名）</t>
    <rPh sb="1" eb="3">
      <t>ホウジン</t>
    </rPh>
    <rPh sb="3" eb="5">
      <t>ケイエイ</t>
    </rPh>
    <rPh sb="10" eb="12">
      <t>ヤクイン</t>
    </rPh>
    <rPh sb="13" eb="15">
      <t>シメイ</t>
    </rPh>
    <phoneticPr fontId="2"/>
  </si>
  <si>
    <t>現　　　　状</t>
    <rPh sb="0" eb="1">
      <t>ウツツ</t>
    </rPh>
    <rPh sb="5" eb="6">
      <t>ジョウ</t>
    </rPh>
    <phoneticPr fontId="2"/>
  </si>
  <si>
    <t>代表者との続柄（法人経営にあっては役職）</t>
    <rPh sb="0" eb="3">
      <t>ダイヒョウシャ</t>
    </rPh>
    <rPh sb="5" eb="6">
      <t>ツヅ</t>
    </rPh>
    <rPh sb="6" eb="7">
      <t>ガラ</t>
    </rPh>
    <rPh sb="8" eb="10">
      <t>ホウジン</t>
    </rPh>
    <rPh sb="10" eb="12">
      <t>ケイエイ</t>
    </rPh>
    <rPh sb="17" eb="19">
      <t>ヤクショク</t>
    </rPh>
    <phoneticPr fontId="2"/>
  </si>
  <si>
    <t>年齢</t>
    <rPh sb="0" eb="2">
      <t>ネンレイ</t>
    </rPh>
    <phoneticPr fontId="2"/>
  </si>
  <si>
    <t>氏　　　　　名</t>
    <rPh sb="0" eb="1">
      <t>シ</t>
    </rPh>
    <rPh sb="6" eb="7">
      <t>メイ</t>
    </rPh>
    <phoneticPr fontId="2"/>
  </si>
  <si>
    <t>農業経営の構成</t>
    <rPh sb="0" eb="2">
      <t>ノウギョウ</t>
    </rPh>
    <rPh sb="2" eb="4">
      <t>ケイエイ</t>
    </rPh>
    <rPh sb="5" eb="7">
      <t>コウセイ</t>
    </rPh>
    <phoneticPr fontId="2"/>
  </si>
  <si>
    <t>平成　年　月</t>
    <rPh sb="0" eb="2">
      <t>ヘイセイ</t>
    </rPh>
    <rPh sb="3" eb="4">
      <t>ネン</t>
    </rPh>
    <rPh sb="5" eb="6">
      <t>ガツ</t>
    </rPh>
    <phoneticPr fontId="2"/>
  </si>
  <si>
    <t>…</t>
  </si>
  <si>
    <t>○○</t>
  </si>
  <si>
    <t>平成○年○月</t>
    <rPh sb="0" eb="2">
      <t>ヘイセイ</t>
    </rPh>
    <rPh sb="3" eb="4">
      <t>ネン</t>
    </rPh>
    <rPh sb="5" eb="6">
      <t>ガツ</t>
    </rPh>
    <phoneticPr fontId="2"/>
  </si>
  <si>
    <t>○ps</t>
  </si>
  <si>
    <t>トラクター導入</t>
    <rPh sb="5" eb="7">
      <t>ドウニュウ</t>
    </rPh>
    <phoneticPr fontId="2"/>
  </si>
  <si>
    <t>資金名等</t>
    <rPh sb="0" eb="2">
      <t>シキン</t>
    </rPh>
    <rPh sb="2" eb="3">
      <t>メイ</t>
    </rPh>
    <rPh sb="3" eb="4">
      <t>トウ</t>
    </rPh>
    <phoneticPr fontId="2"/>
  </si>
  <si>
    <t>事業費</t>
    <rPh sb="0" eb="3">
      <t>ジギョウヒ</t>
    </rPh>
    <phoneticPr fontId="2"/>
  </si>
  <si>
    <t>実施時期</t>
    <rPh sb="0" eb="2">
      <t>ジッシ</t>
    </rPh>
    <rPh sb="2" eb="4">
      <t>ジキ</t>
    </rPh>
    <phoneticPr fontId="2"/>
  </si>
  <si>
    <t>規模・構造等</t>
    <rPh sb="0" eb="2">
      <t>キボ</t>
    </rPh>
    <rPh sb="3" eb="6">
      <t>コウゾウトウ</t>
    </rPh>
    <phoneticPr fontId="2"/>
  </si>
  <si>
    <t>事業内容
（施設の設置・機械
の購入等）</t>
    <rPh sb="0" eb="2">
      <t>ジギョウ</t>
    </rPh>
    <rPh sb="2" eb="4">
      <t>ナイヨウ</t>
    </rPh>
    <rPh sb="6" eb="8">
      <t>シセツ</t>
    </rPh>
    <rPh sb="9" eb="11">
      <t>セッチ</t>
    </rPh>
    <rPh sb="12" eb="14">
      <t>キカイ</t>
    </rPh>
    <rPh sb="16" eb="19">
      <t>コウニュウトウ</t>
    </rPh>
    <phoneticPr fontId="2"/>
  </si>
  <si>
    <t>目標を達成するために必要な措置</t>
    <rPh sb="0" eb="2">
      <t>モクヒョウ</t>
    </rPh>
    <rPh sb="3" eb="5">
      <t>タッセイ</t>
    </rPh>
    <rPh sb="10" eb="12">
      <t>ヒツヨウ</t>
    </rPh>
    <rPh sb="13" eb="15">
      <t>ソチ</t>
    </rPh>
    <phoneticPr fontId="2"/>
  </si>
  <si>
    <t>月に○日程度を休日とする</t>
  </si>
  <si>
    <t>農業従事の態様等に関する目標</t>
    <rPh sb="0" eb="2">
      <t>ノウギョウ</t>
    </rPh>
    <rPh sb="2" eb="4">
      <t>ジュウジ</t>
    </rPh>
    <rPh sb="5" eb="7">
      <t>タイヨウ</t>
    </rPh>
    <rPh sb="7" eb="8">
      <t>トウ</t>
    </rPh>
    <rPh sb="9" eb="10">
      <t>カン</t>
    </rPh>
    <rPh sb="12" eb="14">
      <t>モクヒョウ</t>
    </rPh>
    <phoneticPr fontId="2"/>
  </si>
  <si>
    <t>青色申告の実施、PC活用による経理</t>
  </si>
  <si>
    <t>経営管理に関する目標</t>
    <rPh sb="0" eb="2">
      <t>ケイエイ</t>
    </rPh>
    <rPh sb="2" eb="4">
      <t>カンリ</t>
    </rPh>
    <rPh sb="5" eb="6">
      <t>カン</t>
    </rPh>
    <rPh sb="8" eb="10">
      <t>モクヒョウ</t>
    </rPh>
    <phoneticPr fontId="2"/>
  </si>
  <si>
    <t>１台</t>
  </si>
  <si>
    <t>○石</t>
    <rPh sb="1" eb="2">
      <t>ゴク</t>
    </rPh>
    <phoneticPr fontId="2"/>
  </si>
  <si>
    <t>乾燥機</t>
    <rPh sb="0" eb="3">
      <t>カンソウキ</t>
    </rPh>
    <phoneticPr fontId="2"/>
  </si>
  <si>
    <t>田植機</t>
    <rPh sb="0" eb="2">
      <t>タウエ</t>
    </rPh>
    <rPh sb="2" eb="3">
      <t>キ</t>
    </rPh>
    <phoneticPr fontId="2"/>
  </si>
  <si>
    <t>１台</t>
    <rPh sb="1" eb="2">
      <t>ダイ</t>
    </rPh>
    <phoneticPr fontId="2"/>
  </si>
  <si>
    <t>○条刈</t>
    <rPh sb="1" eb="2">
      <t>ジョウ</t>
    </rPh>
    <rPh sb="2" eb="3">
      <t>ガ</t>
    </rPh>
    <phoneticPr fontId="2"/>
  </si>
  <si>
    <t>コンバイン</t>
  </si>
  <si>
    <t>トラクター</t>
  </si>
  <si>
    <t>目　　　標（令和　年）</t>
    <rPh sb="6" eb="8">
      <t>レイワ</t>
    </rPh>
    <phoneticPr fontId="2"/>
  </si>
  <si>
    <t>型式、性能、規模等及びその台数</t>
    <rPh sb="0" eb="1">
      <t>カタ</t>
    </rPh>
    <rPh sb="1" eb="2">
      <t>シキ</t>
    </rPh>
    <rPh sb="3" eb="5">
      <t>セイノウ</t>
    </rPh>
    <rPh sb="6" eb="8">
      <t>キボ</t>
    </rPh>
    <rPh sb="8" eb="9">
      <t>トウ</t>
    </rPh>
    <rPh sb="9" eb="10">
      <t>オヨ</t>
    </rPh>
    <rPh sb="13" eb="15">
      <t>ダイスウ</t>
    </rPh>
    <phoneticPr fontId="2"/>
  </si>
  <si>
    <t>機械・施設名</t>
    <rPh sb="0" eb="2">
      <t>キカイ</t>
    </rPh>
    <rPh sb="3" eb="5">
      <t>シセツ</t>
    </rPh>
    <rPh sb="5" eb="6">
      <t>メイ</t>
    </rPh>
    <phoneticPr fontId="2"/>
  </si>
  <si>
    <t>生産方式に関する目標</t>
    <rPh sb="0" eb="2">
      <t>セイサン</t>
    </rPh>
    <rPh sb="2" eb="4">
      <t>ホウシキ</t>
    </rPh>
    <rPh sb="5" eb="6">
      <t>カン</t>
    </rPh>
    <rPh sb="8" eb="10">
      <t>モクヒョウ</t>
    </rPh>
    <phoneticPr fontId="2"/>
  </si>
  <si>
    <t>備考</t>
    <rPh sb="0" eb="2">
      <t>ビコウ</t>
    </rPh>
    <phoneticPr fontId="2"/>
  </si>
  <si>
    <t>認定年月日</t>
    <rPh sb="0" eb="2">
      <t>ニンテイ</t>
    </rPh>
    <rPh sb="2" eb="5">
      <t>ネンガッピ</t>
    </rPh>
    <phoneticPr fontId="2"/>
  </si>
  <si>
    <t>認定市町村名</t>
    <rPh sb="0" eb="2">
      <t>ニンテイ</t>
    </rPh>
    <rPh sb="2" eb="5">
      <t>シチョウソン</t>
    </rPh>
    <rPh sb="5" eb="6">
      <t>メイ</t>
    </rPh>
    <phoneticPr fontId="2"/>
  </si>
  <si>
    <t>　(参考）
他市町村の
　認定状況　</t>
  </si>
  <si>
    <t>法人の場合は、役員（農業経営基盤強化促進法第４条第２項第１号及び第２号に掲げる者に限る。）ごとに作成すること。</t>
    <rPh sb="0" eb="2">
      <t>ホウジン</t>
    </rPh>
    <rPh sb="3" eb="5">
      <t>バアイ</t>
    </rPh>
    <rPh sb="7" eb="9">
      <t>ヤクイン</t>
    </rPh>
    <rPh sb="10" eb="12">
      <t>ノウギョウ</t>
    </rPh>
    <rPh sb="12" eb="14">
      <t>ケイエイ</t>
    </rPh>
    <rPh sb="14" eb="16">
      <t>キバン</t>
    </rPh>
    <rPh sb="16" eb="18">
      <t>キョウカ</t>
    </rPh>
    <rPh sb="18" eb="21">
      <t>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2"/>
  </si>
  <si>
    <t>研修カリキュラム等を添付すること。</t>
  </si>
  <si>
    <t>注：</t>
    <rPh sb="0" eb="1">
      <t>チュウ</t>
    </rPh>
    <phoneticPr fontId="2"/>
  </si>
  <si>
    <t>・青年就農給付金（準備型）</t>
  </si>
  <si>
    <t>活用した補助金等</t>
    <rPh sb="0" eb="2">
      <t>カツヨウ</t>
    </rPh>
    <rPh sb="4" eb="7">
      <t>ホジョキン</t>
    </rPh>
    <rPh sb="7" eb="8">
      <t>トウ</t>
    </rPh>
    <phoneticPr fontId="2"/>
  </si>
  <si>
    <t>・教養科目及び農業筆記等の経営管理に関する講義受講</t>
  </si>
  <si>
    <t>・野菜栽培技術等の実習</t>
  </si>
  <si>
    <t>研修内容等</t>
    <rPh sb="0" eb="2">
      <t>ケンシュウ</t>
    </rPh>
    <rPh sb="2" eb="5">
      <t>ナイヨウトウ</t>
    </rPh>
    <phoneticPr fontId="2"/>
  </si>
  <si>
    <t>平成○年○月　～平成○年○月</t>
    <rPh sb="0" eb="2">
      <t>ヘイセイ</t>
    </rPh>
    <rPh sb="3" eb="4">
      <t>ネン</t>
    </rPh>
    <rPh sb="5" eb="6">
      <t>ガツ</t>
    </rPh>
    <rPh sb="8" eb="10">
      <t>ヘイセイ</t>
    </rPh>
    <rPh sb="11" eb="12">
      <t>ネン</t>
    </rPh>
    <rPh sb="13" eb="14">
      <t>ガツ</t>
    </rPh>
    <phoneticPr fontId="2"/>
  </si>
  <si>
    <t>研修等期間</t>
    <rPh sb="0" eb="3">
      <t>ケンシュウトウ</t>
    </rPh>
    <rPh sb="3" eb="5">
      <t>キカン</t>
    </rPh>
    <phoneticPr fontId="2"/>
  </si>
  <si>
    <t>野菜栽培</t>
    <rPh sb="0" eb="2">
      <t>ヤサイ</t>
    </rPh>
    <rPh sb="2" eb="4">
      <t>サイバイ</t>
    </rPh>
    <phoneticPr fontId="2"/>
  </si>
  <si>
    <t>新潟市西蒲区巻甲12021</t>
    <rPh sb="0" eb="3">
      <t>ニイガタシ</t>
    </rPh>
    <rPh sb="3" eb="5">
      <t>ニシカン</t>
    </rPh>
    <rPh sb="5" eb="6">
      <t>ク</t>
    </rPh>
    <rPh sb="6" eb="7">
      <t>マキ</t>
    </rPh>
    <rPh sb="7" eb="8">
      <t>キノエ</t>
    </rPh>
    <phoneticPr fontId="2"/>
  </si>
  <si>
    <t>新潟県農業大学校</t>
    <rPh sb="0" eb="3">
      <t>ニイガタケン</t>
    </rPh>
    <rPh sb="3" eb="5">
      <t>ノウギョウ</t>
    </rPh>
    <rPh sb="5" eb="7">
      <t>ダイガク</t>
    </rPh>
    <rPh sb="7" eb="8">
      <t>コウ</t>
    </rPh>
    <phoneticPr fontId="2"/>
  </si>
  <si>
    <t>専攻・営農部門</t>
    <rPh sb="0" eb="2">
      <t>センコウ</t>
    </rPh>
    <rPh sb="3" eb="5">
      <t>エイノウ</t>
    </rPh>
    <rPh sb="5" eb="7">
      <t>ブモン</t>
    </rPh>
    <phoneticPr fontId="2"/>
  </si>
  <si>
    <t>所在地</t>
    <rPh sb="0" eb="3">
      <t>ショザイチ</t>
    </rPh>
    <phoneticPr fontId="2"/>
  </si>
  <si>
    <t>研修先等の名称</t>
    <rPh sb="0" eb="2">
      <t>ケンシュウ</t>
    </rPh>
    <rPh sb="2" eb="4">
      <t>サキトウ</t>
    </rPh>
    <rPh sb="5" eb="7">
      <t>メイショウ</t>
    </rPh>
    <phoneticPr fontId="2"/>
  </si>
  <si>
    <t>(参考)技術・知識の習得状況</t>
    <rPh sb="1" eb="3">
      <t>サンコウ</t>
    </rPh>
    <rPh sb="4" eb="6">
      <t>ギジュツ</t>
    </rPh>
    <rPh sb="7" eb="9">
      <t>チシキ</t>
    </rPh>
    <rPh sb="10" eb="12">
      <t>シュウトク</t>
    </rPh>
    <rPh sb="12" eb="14">
      <t>ジョウキョウ</t>
    </rPh>
    <phoneticPr fontId="2"/>
  </si>
  <si>
    <t>法人の場合は、役員（農業経営基盤強化促進法第４条第２項第２号に掲げる者に限る。）ごとに作成すること。</t>
  </si>
  <si>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2"/>
  </si>
  <si>
    <t>資格等</t>
    <rPh sb="0" eb="3">
      <t>シカクトウ</t>
    </rPh>
    <phoneticPr fontId="2"/>
  </si>
  <si>
    <t>退職年月日</t>
    <rPh sb="0" eb="2">
      <t>タイショク</t>
    </rPh>
    <rPh sb="2" eb="5">
      <t>ネンガッピ</t>
    </rPh>
    <phoneticPr fontId="2"/>
  </si>
  <si>
    <t>上記の住所</t>
    <rPh sb="0" eb="2">
      <t>ジョウキ</t>
    </rPh>
    <rPh sb="3" eb="5">
      <t>ジュウショ</t>
    </rPh>
    <phoneticPr fontId="2"/>
  </si>
  <si>
    <t>年　月　～　年　月</t>
    <rPh sb="0" eb="1">
      <t>ネン</t>
    </rPh>
    <rPh sb="2" eb="3">
      <t>ガツ</t>
    </rPh>
    <rPh sb="6" eb="7">
      <t>ネン</t>
    </rPh>
    <rPh sb="8" eb="9">
      <t>ガツ</t>
    </rPh>
    <phoneticPr fontId="2"/>
  </si>
  <si>
    <t>在職期間</t>
    <rPh sb="0" eb="2">
      <t>ザイショク</t>
    </rPh>
    <rPh sb="2" eb="4">
      <t>キカン</t>
    </rPh>
    <phoneticPr fontId="2"/>
  </si>
  <si>
    <t>勤務機関名</t>
    <rPh sb="0" eb="2">
      <t>キンム</t>
    </rPh>
    <rPh sb="2" eb="4">
      <t>キカン</t>
    </rPh>
    <rPh sb="4" eb="5">
      <t>メイ</t>
    </rPh>
    <phoneticPr fontId="2"/>
  </si>
  <si>
    <t>職務内容</t>
    <rPh sb="0" eb="2">
      <t>ショクム</t>
    </rPh>
    <rPh sb="2" eb="4">
      <t>ナイヨウ</t>
    </rPh>
    <phoneticPr fontId="2"/>
  </si>
  <si>
    <t>経歴</t>
    <rPh sb="0" eb="2">
      <t>ケイレキ</t>
    </rPh>
    <phoneticPr fontId="2"/>
  </si>
  <si>
    <t>○　農業経営基盤強化促進法第４条第２項第２号に掲げる者及び法人の役員（同号に掲げる者に限る。）が
　有する知識及び技能に関する事項</t>
    <rPh sb="2" eb="4">
      <t>ノウギョウ</t>
    </rPh>
    <rPh sb="4" eb="6">
      <t>ケイエイ</t>
    </rPh>
    <rPh sb="6" eb="8">
      <t>キバン</t>
    </rPh>
    <rPh sb="8" eb="10">
      <t>キョウカ</t>
    </rPh>
    <rPh sb="10" eb="13">
      <t>ソクシンホウ</t>
    </rPh>
    <rPh sb="13" eb="14">
      <t>ダイ</t>
    </rPh>
    <rPh sb="15" eb="16">
      <t>ジョウ</t>
    </rPh>
    <rPh sb="16" eb="17">
      <t>ダイ</t>
    </rPh>
    <rPh sb="18" eb="19">
      <t>コウ</t>
    </rPh>
    <rPh sb="19" eb="20">
      <t>ダイ</t>
    </rPh>
    <rPh sb="21" eb="22">
      <t>ゴウ</t>
    </rPh>
    <rPh sb="23" eb="24">
      <t>カカ</t>
    </rPh>
    <rPh sb="26" eb="27">
      <t>モノ</t>
    </rPh>
    <rPh sb="27" eb="28">
      <t>オヨ</t>
    </rPh>
    <rPh sb="29" eb="31">
      <t>ホウジン</t>
    </rPh>
    <rPh sb="32" eb="34">
      <t>ヤクイン</t>
    </rPh>
    <rPh sb="35" eb="36">
      <t>ドウ</t>
    </rPh>
    <rPh sb="36" eb="37">
      <t>ゴウ</t>
    </rPh>
    <rPh sb="38" eb="39">
      <t>カカ</t>
    </rPh>
    <rPh sb="41" eb="42">
      <t>モノ</t>
    </rPh>
    <rPh sb="43" eb="44">
      <t>カギ</t>
    </rPh>
    <rPh sb="50" eb="51">
      <t>ユウ</t>
    </rPh>
    <rPh sb="53" eb="55">
      <t>チシキ</t>
    </rPh>
    <rPh sb="55" eb="56">
      <t>オヨ</t>
    </rPh>
    <rPh sb="57" eb="59">
      <t>ギノウ</t>
    </rPh>
    <rPh sb="60" eb="61">
      <t>カン</t>
    </rPh>
    <rPh sb="63" eb="65">
      <t>ジコウ</t>
    </rPh>
    <phoneticPr fontId="2"/>
  </si>
  <si>
    <t>販売方法</t>
    <rPh sb="0" eb="2">
      <t>ハンバイ</t>
    </rPh>
    <rPh sb="2" eb="4">
      <t>ホウホウ</t>
    </rPh>
    <phoneticPr fontId="2"/>
  </si>
  <si>
    <t>資本装備計画
（利用資金名・購入額等）</t>
    <rPh sb="0" eb="2">
      <t>シホン</t>
    </rPh>
    <rPh sb="2" eb="4">
      <t>ソウビ</t>
    </rPh>
    <rPh sb="4" eb="6">
      <t>ケイカク</t>
    </rPh>
    <rPh sb="8" eb="10">
      <t>リヨウ</t>
    </rPh>
    <rPh sb="10" eb="12">
      <t>シキン</t>
    </rPh>
    <rPh sb="12" eb="13">
      <t>メイ</t>
    </rPh>
    <rPh sb="14" eb="16">
      <t>コウニュウ</t>
    </rPh>
    <rPh sb="16" eb="17">
      <t>ガク</t>
    </rPh>
    <rPh sb="17" eb="18">
      <t>トウ</t>
    </rPh>
    <phoneticPr fontId="2"/>
  </si>
  <si>
    <t>償還金（農業関係資金返済額）　Ｆ</t>
    <rPh sb="0" eb="3">
      <t>ショウカンキン</t>
    </rPh>
    <rPh sb="4" eb="6">
      <t>ノウギョウ</t>
    </rPh>
    <rPh sb="6" eb="8">
      <t>カンケイ</t>
    </rPh>
    <rPh sb="8" eb="10">
      <t>シキン</t>
    </rPh>
    <rPh sb="10" eb="12">
      <t>ヘンサイ</t>
    </rPh>
    <rPh sb="12" eb="13">
      <t>ガク</t>
    </rPh>
    <phoneticPr fontId="2"/>
  </si>
  <si>
    <t>資金残高　　　Ｇ=Ｂ＋Ｄ－Ｆ</t>
    <rPh sb="0" eb="2">
      <t>シキン</t>
    </rPh>
    <rPh sb="2" eb="4">
      <t>ザンダカ</t>
    </rPh>
    <phoneticPr fontId="2"/>
  </si>
  <si>
    <t>所得率　　　　Ｅ=（Ｄ/Ａ）×100</t>
    <rPh sb="0" eb="2">
      <t>ショトク</t>
    </rPh>
    <rPh sb="2" eb="3">
      <t>リツ</t>
    </rPh>
    <phoneticPr fontId="2"/>
  </si>
  <si>
    <t>うち専従者給与</t>
    <rPh sb="2" eb="5">
      <t>センジュウシャ</t>
    </rPh>
    <rPh sb="5" eb="7">
      <t>キュウヨ</t>
    </rPh>
    <phoneticPr fontId="2"/>
  </si>
  <si>
    <t>所得　　　　　　　　Ｄ＝Ａ－Ｃ</t>
    <rPh sb="0" eb="2">
      <t>ショトク</t>
    </rPh>
    <phoneticPr fontId="2"/>
  </si>
  <si>
    <t>小計（千円）　　　　　Ｃ</t>
    <rPh sb="0" eb="2">
      <t>ショウケイ</t>
    </rPh>
    <rPh sb="3" eb="5">
      <t>センエン</t>
    </rPh>
    <phoneticPr fontId="2"/>
  </si>
  <si>
    <t>雇用労賃</t>
    <rPh sb="0" eb="2">
      <t>コヨウ</t>
    </rPh>
    <rPh sb="2" eb="4">
      <t>ロウチン</t>
    </rPh>
    <phoneticPr fontId="2"/>
  </si>
  <si>
    <t>支払地代③</t>
    <rPh sb="0" eb="2">
      <t>シハラ</t>
    </rPh>
    <rPh sb="2" eb="4">
      <t>チダイ</t>
    </rPh>
    <phoneticPr fontId="2"/>
  </si>
  <si>
    <t>賃料料金②</t>
    <rPh sb="0" eb="2">
      <t>チンリョウ</t>
    </rPh>
    <rPh sb="2" eb="4">
      <t>リョウキン</t>
    </rPh>
    <phoneticPr fontId="2"/>
  </si>
  <si>
    <t>減価償却費①　　　　　Ｂ</t>
    <rPh sb="0" eb="2">
      <t>ゲンカ</t>
    </rPh>
    <rPh sb="2" eb="4">
      <t>ショウキャク</t>
    </rPh>
    <rPh sb="4" eb="5">
      <t>ヒ</t>
    </rPh>
    <phoneticPr fontId="2"/>
  </si>
  <si>
    <t>物財費（下記①②③を除く）</t>
    <rPh sb="0" eb="2">
      <t>ブツザイ</t>
    </rPh>
    <rPh sb="2" eb="3">
      <t>ヒ</t>
    </rPh>
    <rPh sb="4" eb="6">
      <t>カキ</t>
    </rPh>
    <rPh sb="10" eb="11">
      <t>ノゾ</t>
    </rPh>
    <phoneticPr fontId="2"/>
  </si>
  <si>
    <t>経営費</t>
    <rPh sb="0" eb="2">
      <t>ケイエイ</t>
    </rPh>
    <rPh sb="2" eb="3">
      <t>ヒ</t>
    </rPh>
    <phoneticPr fontId="2"/>
  </si>
  <si>
    <t>粗収益（千円）　　　　Ａ</t>
    <rPh sb="0" eb="1">
      <t>ソ</t>
    </rPh>
    <rPh sb="1" eb="3">
      <t>シュウエキ</t>
    </rPh>
    <rPh sb="4" eb="6">
      <t>センエン</t>
    </rPh>
    <phoneticPr fontId="2"/>
  </si>
  <si>
    <t>副産物価格（千円）</t>
    <rPh sb="0" eb="3">
      <t>フクサンブツ</t>
    </rPh>
    <rPh sb="3" eb="5">
      <t>カカク</t>
    </rPh>
    <rPh sb="6" eb="8">
      <t>センエン</t>
    </rPh>
    <phoneticPr fontId="2"/>
  </si>
  <si>
    <t>作業料金（円/10a）</t>
    <rPh sb="0" eb="2">
      <t>サギョウ</t>
    </rPh>
    <rPh sb="2" eb="4">
      <t>リョウキン</t>
    </rPh>
    <rPh sb="5" eb="6">
      <t>エン</t>
    </rPh>
    <phoneticPr fontId="2"/>
  </si>
  <si>
    <t>単価（円/㎏、円/本）</t>
    <rPh sb="0" eb="2">
      <t>タンカ</t>
    </rPh>
    <rPh sb="3" eb="4">
      <t>エン</t>
    </rPh>
    <rPh sb="7" eb="8">
      <t>エン</t>
    </rPh>
    <rPh sb="9" eb="10">
      <t>ホン</t>
    </rPh>
    <phoneticPr fontId="2"/>
  </si>
  <si>
    <t>総生産量（㎏、本）</t>
    <rPh sb="0" eb="3">
      <t>ソウセイサン</t>
    </rPh>
    <rPh sb="3" eb="4">
      <t>リョウ</t>
    </rPh>
    <rPh sb="7" eb="8">
      <t>ホン</t>
    </rPh>
    <phoneticPr fontId="2"/>
  </si>
  <si>
    <t>単収（kg/10ａ・㎡・頭、本/㎡）</t>
    <rPh sb="0" eb="1">
      <t>タン</t>
    </rPh>
    <rPh sb="1" eb="2">
      <t>シュウ</t>
    </rPh>
    <rPh sb="12" eb="13">
      <t>トウ</t>
    </rPh>
    <rPh sb="14" eb="15">
      <t>ホン</t>
    </rPh>
    <phoneticPr fontId="2"/>
  </si>
  <si>
    <t>面積・飼養頭数（ａ、㎡、頭）</t>
    <rPh sb="0" eb="2">
      <t>メンセキ</t>
    </rPh>
    <rPh sb="3" eb="5">
      <t>シヨウ</t>
    </rPh>
    <rPh sb="5" eb="6">
      <t>トウ</t>
    </rPh>
    <rPh sb="6" eb="7">
      <t>スウ</t>
    </rPh>
    <rPh sb="12" eb="13">
      <t>トウ</t>
    </rPh>
    <phoneticPr fontId="2"/>
  </si>
  <si>
    <t>経営規模・粗収益等</t>
    <rPh sb="0" eb="2">
      <t>ケイエイ</t>
    </rPh>
    <rPh sb="2" eb="4">
      <t>キボ</t>
    </rPh>
    <rPh sb="5" eb="6">
      <t>ソ</t>
    </rPh>
    <rPh sb="6" eb="8">
      <t>シュウエキ</t>
    </rPh>
    <rPh sb="8" eb="9">
      <t>トウ</t>
    </rPh>
    <phoneticPr fontId="2"/>
  </si>
  <si>
    <t>合計</t>
    <rPh sb="0" eb="2">
      <t>ゴウケイ</t>
    </rPh>
    <phoneticPr fontId="2"/>
  </si>
  <si>
    <t>その他</t>
    <rPh sb="2" eb="3">
      <t>タ</t>
    </rPh>
    <phoneticPr fontId="2"/>
  </si>
  <si>
    <t>科目　　　　　　　　　　　作物名</t>
    <rPh sb="0" eb="2">
      <t>カモク</t>
    </rPh>
    <rPh sb="13" eb="15">
      <t>サクモツ</t>
    </rPh>
    <rPh sb="15" eb="16">
      <t>メイ</t>
    </rPh>
    <phoneticPr fontId="2"/>
  </si>
  <si>
    <t>)</t>
  </si>
  <si>
    <t>就農５年目（R</t>
    <rPh sb="0" eb="2">
      <t>シュウノウ</t>
    </rPh>
    <rPh sb="3" eb="5">
      <t>ネンメ</t>
    </rPh>
    <phoneticPr fontId="2"/>
  </si>
  <si>
    <t>就農４年目（R</t>
    <rPh sb="0" eb="2">
      <t>シュウノウ</t>
    </rPh>
    <rPh sb="3" eb="5">
      <t>ネンメ</t>
    </rPh>
    <phoneticPr fontId="2"/>
  </si>
  <si>
    <t>就農３年目（R</t>
    <rPh sb="0" eb="2">
      <t>シュウノウ</t>
    </rPh>
    <rPh sb="3" eb="5">
      <t>ネンメ</t>
    </rPh>
    <phoneticPr fontId="2"/>
  </si>
  <si>
    <t>就農後</t>
    <rPh sb="0" eb="2">
      <t>シュウノウ</t>
    </rPh>
    <rPh sb="2" eb="3">
      <t>ゴ</t>
    </rPh>
    <phoneticPr fontId="2"/>
  </si>
  <si>
    <t>就農２年目（R</t>
    <rPh sb="0" eb="2">
      <t>シュウノウ</t>
    </rPh>
    <rPh sb="3" eb="5">
      <t>ネンメ</t>
    </rPh>
    <phoneticPr fontId="2"/>
  </si>
  <si>
    <t>就農時（R</t>
    <rPh sb="0" eb="2">
      <t>シュウノウ</t>
    </rPh>
    <rPh sb="2" eb="3">
      <t>ジ</t>
    </rPh>
    <phoneticPr fontId="2"/>
  </si>
  <si>
    <t>申請時（R</t>
    <rPh sb="0" eb="2">
      <t>シンセイ</t>
    </rPh>
    <rPh sb="2" eb="3">
      <t>ジ</t>
    </rPh>
    <phoneticPr fontId="2"/>
  </si>
  <si>
    <t>就農５年後の経営目標達成のための具体的な計画</t>
    <rPh sb="0" eb="2">
      <t>シュウノウ</t>
    </rPh>
    <rPh sb="3" eb="5">
      <t>ネンゴ</t>
    </rPh>
    <rPh sb="6" eb="8">
      <t>ケイエイ</t>
    </rPh>
    <rPh sb="8" eb="10">
      <t>モクヒョウ</t>
    </rPh>
    <rPh sb="10" eb="12">
      <t>タッセイ</t>
    </rPh>
    <rPh sb="16" eb="19">
      <t>グタイテキ</t>
    </rPh>
    <rPh sb="20" eb="22">
      <t>ケイカク</t>
    </rPh>
    <phoneticPr fontId="2"/>
  </si>
  <si>
    <t>３　１及び２に該当しない場合は、その他（○○）として記載する。（例１：その他（きのこ菌床栽培）、例２（農産物販売金額１位の部門が施設野菜、２位の部門が麦類の場合）：その他（施設野菜＋麦類））</t>
  </si>
  <si>
    <t>　　水稲＋（麦類、雑穀、いも類、豆類、工芸農作物、露地野菜、施設野菜、露地果樹、施設果樹、露地花き・花木、施設花き・花木、乳用牛、肉用牛、養豚、養鶏）</t>
  </si>
  <si>
    <t>２　複合経営（農産物販売金額１位の部門が水稲であって、水稲の販売金額が、農産物総販売金額の80％に満たない場合）の営農類型（例（２位の部門が麦類の場合）：水稲＋麦類）</t>
  </si>
  <si>
    <t>　　水稲、麦類、雑穀、いも類、豆類、工芸農作物、露地野菜、施設野菜、露地果樹、施設果樹、露地花き・花木、施設花き・花木、乳用牛、肉用牛、養豚、養鶏</t>
  </si>
  <si>
    <t>１　単一経営（農産物販売金額１位の部門の販売金額が、農産物総販売金額の80％以上を占める場合）の営農類型（例：露地野菜）</t>
  </si>
  <si>
    <t>（備考の４のエ「目標とする営農類型」は、以下の営農類型から選択すること。）</t>
  </si>
  <si>
    <t>別記</t>
  </si>
  <si>
    <t>　ウ　上記以外に実践的な技術・知識を習得している場合は、「研修内容等」の欄にその内容を記載する（他の欄は記載不要）。</t>
  </si>
  <si>
    <t>　イ　先進農家等における研修については、「研修先等の名称」欄に、研修先の農業法人等名を記載する。</t>
  </si>
  <si>
    <t>　ア　農業高校、農業者研修教育施設（道府県農業大学校）、民間研修教育施設、先進農家等における教育・研修を記載する。</t>
  </si>
  <si>
    <t>12　「（参考）技術・知識の習得状況」欄には、次の事項に関して過去に実施した内容を記載する。</t>
  </si>
  <si>
    <t>11　「農業経営基盤強化促進法第４条第２項第２号に掲げる者及び法人の役員（同号に掲げる者に限る。）が有する知識及び技能に関する事項」を記載する場合には、経歴に掲げた職務内容で得た知識及び技能で農業経営に活用できるものについて記載する。</t>
  </si>
  <si>
    <t>　ウ  年間農業従事日数は、１日８時間として計算し、毎日１時間ずつ働いた場合には、８日で１日と換算する。</t>
  </si>
  <si>
    <t>　イ  「代表者との続柄（法人経営にあっては役職）」欄に、代表者にあってはその旨を記載し、家族農業経営の場合には代表者を基準とした続柄を、法人経営の場合には役職を、それぞれ記載する。</t>
  </si>
  <si>
    <t>　ア  「氏名（法人経営にあっては役員の氏名）」欄に、代表者以外の者にあっては、家族農業経営の場合には農業経営に携わる者の氏名を、法人経営の場合には役員の氏名を記載する。</t>
  </si>
  <si>
    <t>10  「農業経営の構成」欄には、農業経営に携わる者の担当業務及び年間農業従事日数等について、その現状及び現在想定し得る範囲での見通しを記載するものとする。この場合、現在は農業経営に携わっているが５年後は離農する見込みの者及び現在は就農していないが５年後は経営に参画する見込みの者についても記載する。</t>
  </si>
  <si>
    <t>９　「目標を達成するために必要な措置」欄には、「将来の農業経営の構想」、「農業経営の規模に関する目標」、「生産方式に関する目標」、「経営管理に関する目標」及び「農業従事の態様等に関する目標」に掲げた目標を達成するために必要な施設の設置、機械の購入、その他のリース農場の利用、農用地の購入・賃借等の措置を行うのに必要な資金を記載する。</t>
  </si>
  <si>
    <t>８　「農業従事の態様等に関する目標」欄には、休日制の導入、ヘルパー制度活用による労働負担の軽減等について記載する。なお、家族経営協定を締結している場合には、その旨と当該協定に基づく家族間の役割分担等の内容を記載する。</t>
  </si>
  <si>
    <t>７　「経営管理に関する目標」欄には、簿記記帳、経営内役割分担等の経営管理に関する目標を記載する。</t>
  </si>
  <si>
    <t>６　「生産方式に関する目標」欄には、機械・施設の型式、性能、規模ごとに台数を記載するとともに、リース、レンタル、共同利用等による場合は、その旨を記載する。</t>
  </si>
  <si>
    <t>　エ  「農畜産物の加工・販売その他の関連・附帯事業」欄には、農業経営に関連・附帯する事業として、（1）農畜産物を原料又は材料として使用して行う製造又は加工、（2）農畜産物の貯蔵、運搬又は販売、（3）農業生産に必要な資材の製造等について記載する。</t>
  </si>
  <si>
    <t>　ウ  「作業受託」欄に、「特定作業受託」欄に記載した作業受託以外の作業受託について、作目別、基幹作業別に、作業受託面積を記載するとともに、「換算後」欄に「作業受託面積÷作業数」により換算した面積を記載する。</t>
  </si>
  <si>
    <t>　イ　この場合、申請者が、当該農地について、主な基幹作業を受託し、かつ、アの（1）及び（2）の要件を満たすことを証する書面を添付するものとする。</t>
  </si>
  <si>
    <t>　　　この場合、「経営面積合計」欄には、「作付面積・飼養頭数」欄の面積だけでなく、「特定作業受託」の「作業受託面積」欄の面積を加えて記載する。</t>
  </si>
  <si>
    <t>　ア　「特定作業受託」欄に、作目別に、主な基幹作業（水稲にあっては、耕起・代かき、田植え、収穫・脱穀、麦及び大豆にあっては耕起・整地、播種、収穫、その他の作目にあってはこれらに準ずる農作業をいう。以下同じ。）を受託する農地（（1）申請者が当該農地に係る収穫物についての販売委託を引き受けることにより販売名義を有し、かつ、（2）当該販売委託を引き受けた農産物に係る販売収入の処分権を有するものに限る。）の作業受託面積及び生産量を記載する。</t>
  </si>
  <si>
    <t>５　「農業経営の規模に関する目標」欄には、次の事項を記載する。</t>
  </si>
  <si>
    <t xml:space="preserve">  カ　なお、当欄以下の「現状」欄は、初年度の場合は１年間の見込みを記載し、既に経営を開始している場合は計画作成時点の前年の状況を記載する。「目標」欄は、経営開始後おおむね５年後に達成すべき農業経営の目標について記載する。</t>
  </si>
  <si>
    <t>　オ　「将来の農業経営の構想」欄には、計画作成時において構想している将来（経営開始後おおむね５年後）の農業経営の概要を記載する。</t>
  </si>
  <si>
    <t>　エ　「目標とする営農類型」欄には、別記の営農類型の中から該当する営農類型を記載する。該当する営農類型がない場合は、その他（○○）として、その他の営農類型名を○○に記載する。</t>
  </si>
  <si>
    <t xml:space="preserve">   （ウ）「親の農業経営を継承」は、親が農業経営を行っており、申請者が新たに農業経営を開始する際に、親の農業経営の全体を継承する場合は「全体」を選択し、親の農業経営の一部を継承する場合は「一部」を選択する。また、親の農業経営を継承する以前に親の農業経営に従事していた期間を記載する。</t>
  </si>
  <si>
    <t xml:space="preserve"> 　（イ）「親の農業経営とは別に新たな部門を開始」は、親の農業経営に従事していた者等が、親の農業経営部門とは別の部門で新たに農業経営を開始する場合とする。</t>
  </si>
  <si>
    <t xml:space="preserve"> 　（ア）「新たに農業経営を開始」は、親が農業経営を行っていない者が、新たに農業経営を開始する場合とする。</t>
  </si>
  <si>
    <t>　　　なお、就農形態の区分は、以下のとおりとする。</t>
  </si>
  <si>
    <t>　ウ　「就農形態」欄には、該当する就農形態の□内にレ印を付す。親（三親等以内の親族を含む。以下同じ。）の農業経営を継承する場合は、継承する農業経営での従事期間を記入する。</t>
  </si>
  <si>
    <t>　イ  「農業経営開始日」欄には、農業経営を開始した年月日を記入する。この場合、農業経営を開始した時期を証明する書類を添付するものとする。また、農業経営を開始する予定日の場合は、年月日の後に（予定）と記載する。</t>
  </si>
  <si>
    <t xml:space="preserve">  ア  「就農地」欄には、就農地の市町村名を記載する。また、就農予定地の場合は、市町村名の後に（予定）と記載する。</t>
  </si>
  <si>
    <t>４　就農時の就農地等</t>
  </si>
  <si>
    <t>３　氏名又は代表者の氏名を自署する場合においては、押印を省略することができる。</t>
  </si>
  <si>
    <t>２  夫婦等が共同で一の青年等就農計画の認定を申請する場合には、申請者欄に全員の氏名及び生年月日を連記する。この場合、農業経営から生ずる収益が共同申請者に帰属すること及び農業経営に関する基本的事項について共同申請者の合意により決定することが明確化されている家族経営協定等の取決めの写しを添付するものとする。</t>
  </si>
  <si>
    <t>１　法人経営にあっては、申請者の氏名欄に法人名及び代表者氏名を、生年月日欄に法人設立年月日を記載する。</t>
  </si>
  <si>
    <t>（備考）</t>
  </si>
  <si>
    <t>７　想定している販売方法（販売先）</t>
    <rPh sb="2" eb="4">
      <t>ソウテイ</t>
    </rPh>
    <rPh sb="8" eb="10">
      <t>ハンバイ</t>
    </rPh>
    <rPh sb="10" eb="12">
      <t>ホウホウ</t>
    </rPh>
    <rPh sb="13" eb="16">
      <t>ハンバイサキ</t>
    </rPh>
    <phoneticPr fontId="2"/>
  </si>
  <si>
    <t>６　単価根拠</t>
    <rPh sb="2" eb="4">
      <t>タンカ</t>
    </rPh>
    <rPh sb="4" eb="6">
      <t>コンキョ</t>
    </rPh>
    <phoneticPr fontId="2"/>
  </si>
  <si>
    <t>５　単収根拠</t>
    <rPh sb="2" eb="4">
      <t>タンシュウ</t>
    </rPh>
    <rPh sb="4" eb="6">
      <t>コンキョ</t>
    </rPh>
    <phoneticPr fontId="2"/>
  </si>
  <si>
    <t>　いくか</t>
  </si>
  <si>
    <t>４　２年目以降の農地のあて（具体的な話）はあるか、ない場合どのような対策をとって</t>
    <rPh sb="3" eb="5">
      <t>ネンメ</t>
    </rPh>
    <rPh sb="5" eb="7">
      <t>イコウ</t>
    </rPh>
    <rPh sb="8" eb="10">
      <t>ノウチ</t>
    </rPh>
    <rPh sb="14" eb="17">
      <t>グタイテキ</t>
    </rPh>
    <rPh sb="18" eb="19">
      <t>ハナシ</t>
    </rPh>
    <rPh sb="27" eb="29">
      <t>バアイ</t>
    </rPh>
    <rPh sb="34" eb="36">
      <t>タイサク</t>
    </rPh>
    <phoneticPr fontId="2"/>
  </si>
  <si>
    <t>　　（例：○a△月に利用権設定予定、トラクターR▲年に購入予定、◎◎より借りる予定）</t>
    <rPh sb="25" eb="26">
      <t>ネン</t>
    </rPh>
    <rPh sb="27" eb="29">
      <t>コウニュウ</t>
    </rPh>
    <rPh sb="29" eb="31">
      <t>ヨテイ</t>
    </rPh>
    <rPh sb="36" eb="37">
      <t>カ</t>
    </rPh>
    <rPh sb="39" eb="41">
      <t>ヨテイ</t>
    </rPh>
    <phoneticPr fontId="2"/>
  </si>
  <si>
    <t>３　農地の取得状況、機械・施設の所有状況</t>
    <rPh sb="2" eb="4">
      <t>ノウチ</t>
    </rPh>
    <rPh sb="5" eb="7">
      <t>シュトク</t>
    </rPh>
    <rPh sb="7" eb="9">
      <t>ジョウキョウ</t>
    </rPh>
    <rPh sb="10" eb="12">
      <t>キカイ</t>
    </rPh>
    <rPh sb="13" eb="15">
      <t>シセツ</t>
    </rPh>
    <rPh sb="16" eb="18">
      <t>ショユウ</t>
    </rPh>
    <rPh sb="18" eb="20">
      <t>ジョウキョウ</t>
    </rPh>
    <phoneticPr fontId="2"/>
  </si>
  <si>
    <t>２　過去の農業経験</t>
    <rPh sb="2" eb="4">
      <t>カコ</t>
    </rPh>
    <rPh sb="5" eb="7">
      <t>ノウギョウ</t>
    </rPh>
    <rPh sb="7" eb="9">
      <t>ケイケン</t>
    </rPh>
    <phoneticPr fontId="2"/>
  </si>
  <si>
    <t>１　就農（農業経営開始）する経緯・きっかけ</t>
    <rPh sb="2" eb="4">
      <t>シュウノウ</t>
    </rPh>
    <rPh sb="5" eb="7">
      <t>ノウギョウ</t>
    </rPh>
    <rPh sb="7" eb="9">
      <t>ケイエイ</t>
    </rPh>
    <rPh sb="9" eb="11">
      <t>カイシ</t>
    </rPh>
    <rPh sb="14" eb="16">
      <t>ケイイ</t>
    </rPh>
    <phoneticPr fontId="2"/>
  </si>
  <si>
    <t>【補足資料】</t>
    <rPh sb="1" eb="3">
      <t>ホソク</t>
    </rPh>
    <rPh sb="3" eb="5">
      <t>シリョウ</t>
    </rPh>
    <phoneticPr fontId="2"/>
  </si>
  <si>
    <t>村　上　市　長　　様</t>
    <rPh sb="0" eb="1">
      <t>ムラ</t>
    </rPh>
    <rPh sb="2" eb="3">
      <t>ウエ</t>
    </rPh>
    <rPh sb="4" eb="5">
      <t>シ</t>
    </rPh>
    <rPh sb="6" eb="7">
      <t>チョウ</t>
    </rPh>
    <rPh sb="9" eb="10">
      <t>サマ</t>
    </rPh>
    <phoneticPr fontId="2"/>
  </si>
  <si>
    <t>令和○年○月○日　</t>
    <rPh sb="0" eb="2">
      <t>レイワ</t>
    </rPh>
    <rPh sb="3" eb="4">
      <t>ネン</t>
    </rPh>
    <rPh sb="5" eb="6">
      <t>ガツ</t>
    </rPh>
    <rPh sb="7" eb="8">
      <t>ニチ</t>
    </rPh>
    <phoneticPr fontId="2"/>
  </si>
  <si>
    <t>村上市○○</t>
    <rPh sb="0" eb="2">
      <t>ムラカミ</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</si>
</sst>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_ "/>
    <numFmt numFmtId="179"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11"/>
      <color indexed="12"/>
      <name val="ＭＳ Ｐゴシック"/>
      <family val="3"/>
      <charset val="128"/>
    </font>
    <font>
      <sz val="10"/>
      <color indexed="12"/>
      <name val="ＭＳ Ｐゴシック"/>
      <family val="3"/>
      <charset val="128"/>
    </font>
    <font>
      <sz val="10"/>
      <name val="ＭＳ Ｐゴシック"/>
      <family val="3"/>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11"/>
      <color rgb="FF000000"/>
      <name val="ＭＳ 明朝"/>
      <family val="1"/>
      <charset val="128"/>
    </font>
    <font>
      <b/>
      <sz val="1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theme="8" tint="0.59999389629810485"/>
        <bgColor indexed="64"/>
      </patternFill>
    </fill>
  </fills>
  <borders count="107">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right/>
      <top style="dotted">
        <color indexed="64"/>
      </top>
      <bottom/>
      <diagonal/>
    </border>
    <border>
      <left/>
      <right/>
      <top style="double">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uble">
        <color indexed="64"/>
      </top>
      <bottom/>
      <diagonal/>
    </border>
    <border>
      <left/>
      <right/>
      <top style="double">
        <color indexed="64"/>
      </top>
      <bottom/>
      <diagonal/>
    </border>
    <border diagonalDown="1">
      <left/>
      <right style="hair">
        <color indexed="64"/>
      </right>
      <top style="dotted">
        <color indexed="64"/>
      </top>
      <bottom/>
      <diagonal style="hair">
        <color indexed="64"/>
      </diagonal>
    </border>
    <border diagonalDown="1">
      <left/>
      <right/>
      <top style="dotted">
        <color indexed="64"/>
      </top>
      <bottom/>
      <diagonal style="hair">
        <color indexed="64"/>
      </diagonal>
    </border>
    <border diagonalDown="1">
      <left style="thin">
        <color indexed="64"/>
      </left>
      <right/>
      <top style="dotted">
        <color indexed="64"/>
      </top>
      <bottom/>
      <diagonal style="hair">
        <color indexed="64"/>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diagonalDown="1">
      <left/>
      <right style="hair">
        <color indexed="64"/>
      </right>
      <top style="dotted">
        <color indexed="64"/>
      </top>
      <bottom style="dotted">
        <color indexed="64"/>
      </bottom>
      <diagonal style="hair">
        <color indexed="64"/>
      </diagonal>
    </border>
    <border diagonalDown="1">
      <left/>
      <right/>
      <top style="dotted">
        <color indexed="64"/>
      </top>
      <bottom style="dotted">
        <color indexed="64"/>
      </bottom>
      <diagonal style="hair">
        <color indexed="64"/>
      </diagonal>
    </border>
    <border diagonalDown="1">
      <left style="thin">
        <color indexed="64"/>
      </left>
      <right/>
      <top style="dotted">
        <color indexed="64"/>
      </top>
      <bottom style="dotted">
        <color indexed="64"/>
      </bottom>
      <diagonal style="hair">
        <color indexed="64"/>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diagonalDown="1">
      <left/>
      <right style="hair">
        <color indexed="64"/>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style="thin">
        <color indexed="64"/>
      </left>
      <right/>
      <top style="thin">
        <color indexed="64"/>
      </top>
      <bottom style="dotted">
        <color indexed="64"/>
      </bottom>
      <diagonal style="hair">
        <color indexed="64"/>
      </diagonal>
    </border>
    <border>
      <left style="hair">
        <color indexed="64"/>
      </left>
      <right style="thin">
        <color indexed="64"/>
      </right>
      <top style="thin">
        <color indexed="64"/>
      </top>
      <bottom style="thin">
        <color indexed="64"/>
      </bottom>
      <diagonal/>
    </border>
    <border diagonalDown="1">
      <left/>
      <right style="hair">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style="thin">
        <color indexed="64"/>
      </right>
      <top style="dotted">
        <color indexed="64"/>
      </top>
      <bottom style="thin">
        <color indexed="64"/>
      </bottom>
      <diagonal/>
    </border>
    <border diagonalDown="1">
      <left/>
      <right style="hair">
        <color indexed="64"/>
      </right>
      <top/>
      <bottom/>
      <diagonal style="hair">
        <color indexed="64"/>
      </diagonal>
    </border>
    <border diagonalDown="1">
      <left/>
      <right/>
      <top/>
      <bottom/>
      <diagonal style="hair">
        <color indexed="64"/>
      </diagonal>
    </border>
    <border diagonalDown="1">
      <left style="thin">
        <color indexed="64"/>
      </left>
      <right/>
      <top/>
      <bottom/>
      <diagonal style="hair">
        <color indexed="64"/>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thin">
        <color indexed="64"/>
      </top>
      <bottom style="dotted">
        <color indexed="64"/>
      </bottom>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dotted">
        <color indexed="64"/>
      </top>
      <bottom style="thin">
        <color indexed="64"/>
      </bottom>
      <diagonal/>
    </border>
    <border diagonalDown="1">
      <left style="hair">
        <color indexed="64"/>
      </left>
      <right style="hair">
        <color indexed="64"/>
      </right>
      <top style="dotted">
        <color indexed="64"/>
      </top>
      <bottom style="thin">
        <color indexed="64"/>
      </bottom>
      <diagonal style="hair">
        <color indexed="64"/>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diagonalDown="1">
      <left style="hair">
        <color indexed="64"/>
      </left>
      <right style="thin">
        <color indexed="64"/>
      </right>
      <top style="dotted">
        <color indexed="64"/>
      </top>
      <bottom style="dotted">
        <color indexed="64"/>
      </bottom>
      <diagonal style="hair">
        <color indexed="64"/>
      </diagonal>
    </border>
    <border diagonalDown="1">
      <left style="hair">
        <color indexed="64"/>
      </left>
      <right style="hair">
        <color indexed="64"/>
      </right>
      <top style="dotted">
        <color indexed="64"/>
      </top>
      <bottom style="dotted">
        <color indexed="64"/>
      </bottom>
      <diagonal style="hair">
        <color indexed="64"/>
      </diagonal>
    </border>
    <border>
      <left style="hair">
        <color indexed="64"/>
      </left>
      <right style="hair">
        <color indexed="64"/>
      </right>
      <top style="dotted">
        <color indexed="64"/>
      </top>
      <bottom style="dotted">
        <color indexed="64"/>
      </bottom>
      <diagonal/>
    </border>
    <border diagonalDown="1">
      <left style="thin">
        <color indexed="64"/>
      </left>
      <right style="hair">
        <color indexed="64"/>
      </right>
      <top style="dotted">
        <color indexed="64"/>
      </top>
      <bottom style="dotted">
        <color indexed="64"/>
      </bottom>
      <diagonal style="hair">
        <color indexed="64"/>
      </diagonal>
    </border>
    <border>
      <left style="thin">
        <color indexed="64"/>
      </left>
      <right style="hair">
        <color indexed="64"/>
      </right>
      <top style="dotted">
        <color indexed="64"/>
      </top>
      <bottom style="dotted">
        <color indexed="64"/>
      </bottom>
      <diagonal/>
    </border>
    <border diagonalDown="1">
      <left style="hair">
        <color indexed="64"/>
      </left>
      <right style="thin">
        <color indexed="64"/>
      </right>
      <top style="thin">
        <color indexed="64"/>
      </top>
      <bottom style="dotted">
        <color indexed="64"/>
      </bottom>
      <diagonal style="hair">
        <color indexed="64"/>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Down="1">
      <left/>
      <right style="thin">
        <color indexed="64"/>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 fillId="0" borderId="0" applyFill="0" applyBorder="0" applyAlignment="0" applyProtection="0"/>
  </cellStyleXfs>
  <cellXfs count="456">
    <xf numFmtId="0" fontId="0" fillId="0" borderId="0" xfId="0"/>
    <xf numFmtId="0" fontId="0" fillId="0" borderId="0" xfId="0" applyFill="1"/>
    <xf numFmtId="0" fontId="0" fillId="0" borderId="0" xfId="0" applyFont="1" applyFill="1" applyBorder="1" applyProtection="1"/>
    <xf numFmtId="0" fontId="5" fillId="0" borderId="6" xfId="0" applyFont="1" applyFill="1" applyBorder="1" applyAlignment="1" applyProtection="1">
      <alignment horizontal="right" vertical="center"/>
    </xf>
    <xf numFmtId="0" fontId="0" fillId="0" borderId="7" xfId="0" applyFill="1" applyBorder="1" applyAlignment="1" applyProtection="1">
      <alignment horizontal="right" vertical="center"/>
    </xf>
    <xf numFmtId="0" fontId="5" fillId="0" borderId="21" xfId="0" applyFont="1" applyFill="1" applyBorder="1" applyAlignment="1" applyProtection="1">
      <alignment horizontal="right" vertical="center"/>
    </xf>
    <xf numFmtId="0" fontId="0" fillId="0" borderId="22" xfId="0" applyFill="1" applyBorder="1" applyAlignment="1" applyProtection="1">
      <alignment horizontal="right" vertical="center"/>
    </xf>
    <xf numFmtId="0" fontId="5" fillId="0" borderId="26" xfId="0" applyFont="1" applyFill="1" applyBorder="1" applyAlignment="1" applyProtection="1">
      <alignment horizontal="right" shrinkToFit="1"/>
    </xf>
    <xf numFmtId="0" fontId="5" fillId="0" borderId="24" xfId="0" applyFont="1" applyFill="1" applyBorder="1" applyAlignment="1" applyProtection="1">
      <alignment horizontal="right" shrinkToFit="1"/>
    </xf>
    <xf numFmtId="0" fontId="5" fillId="0" borderId="27" xfId="0" applyFont="1" applyFill="1" applyBorder="1" applyAlignment="1" applyProtection="1">
      <alignment horizontal="right" shrinkToFit="1"/>
    </xf>
    <xf numFmtId="0" fontId="0" fillId="0" borderId="24" xfId="0" applyFont="1" applyFill="1" applyBorder="1" applyAlignment="1" applyProtection="1">
      <alignment horizontal="center" vertical="center"/>
    </xf>
    <xf numFmtId="176" fontId="0" fillId="0" borderId="24" xfId="0" applyNumberFormat="1" applyFill="1" applyBorder="1" applyAlignment="1" applyProtection="1">
      <alignment vertical="center"/>
      <protection locked="0"/>
    </xf>
    <xf numFmtId="0" fontId="0" fillId="0" borderId="1" xfId="0" applyFill="1" applyBorder="1" applyAlignment="1" applyProtection="1">
      <alignment horizontal="right" vertical="center"/>
    </xf>
    <xf numFmtId="176" fontId="0" fillId="0" borderId="2" xfId="0" applyNumberFormat="1" applyFill="1" applyBorder="1" applyAlignment="1" applyProtection="1">
      <alignment horizontal="right" vertical="center"/>
      <protection locked="0"/>
    </xf>
    <xf numFmtId="0" fontId="0" fillId="0" borderId="2" xfId="0" applyFill="1" applyBorder="1" applyAlignment="1" applyProtection="1">
      <alignment horizontal="right" vertical="center"/>
    </xf>
    <xf numFmtId="0" fontId="0" fillId="0" borderId="6" xfId="0" applyFill="1" applyBorder="1" applyAlignment="1" applyProtection="1">
      <alignment horizontal="right" vertical="center"/>
    </xf>
    <xf numFmtId="176" fontId="0" fillId="0" borderId="7" xfId="0" applyNumberFormat="1" applyFill="1" applyBorder="1" applyAlignment="1" applyProtection="1">
      <alignment horizontal="right" vertical="center"/>
      <protection locked="0"/>
    </xf>
    <xf numFmtId="0" fontId="0" fillId="0" borderId="13" xfId="0" applyFill="1" applyBorder="1" applyAlignment="1" applyProtection="1">
      <alignment horizontal="right"/>
    </xf>
    <xf numFmtId="0" fontId="0" fillId="0" borderId="14" xfId="0" applyFill="1" applyBorder="1" applyAlignment="1" applyProtection="1"/>
    <xf numFmtId="176" fontId="0" fillId="0" borderId="14" xfId="0" applyNumberFormat="1" applyFill="1" applyBorder="1" applyAlignment="1" applyProtection="1">
      <alignment horizontal="right"/>
    </xf>
    <xf numFmtId="0" fontId="0" fillId="0" borderId="29" xfId="0" applyFill="1" applyBorder="1" applyAlignment="1" applyProtection="1">
      <alignment horizontal="right"/>
    </xf>
    <xf numFmtId="176" fontId="0" fillId="0" borderId="30" xfId="0" applyNumberFormat="1" applyFill="1" applyBorder="1" applyAlignment="1" applyProtection="1">
      <alignment horizontal="right"/>
    </xf>
    <xf numFmtId="0" fontId="0" fillId="0" borderId="27" xfId="0" applyFill="1" applyBorder="1" applyAlignment="1" applyProtection="1">
      <alignment horizontal="right"/>
    </xf>
    <xf numFmtId="0" fontId="0" fillId="0" borderId="31" xfId="0" applyFill="1" applyBorder="1" applyAlignment="1" applyProtection="1">
      <alignment horizontal="right"/>
    </xf>
    <xf numFmtId="176" fontId="0" fillId="0" borderId="32" xfId="0" applyNumberFormat="1" applyFill="1" applyBorder="1" applyAlignment="1" applyProtection="1">
      <alignment horizontal="right"/>
    </xf>
    <xf numFmtId="0" fontId="0" fillId="0" borderId="33" xfId="0" applyFill="1" applyBorder="1" applyAlignment="1" applyProtection="1">
      <alignment horizontal="right"/>
    </xf>
    <xf numFmtId="0" fontId="0" fillId="0" borderId="34" xfId="0" applyFill="1" applyBorder="1" applyAlignment="1" applyProtection="1">
      <alignment horizontal="right"/>
    </xf>
    <xf numFmtId="176" fontId="0" fillId="0" borderId="35" xfId="0" applyNumberFormat="1" applyFill="1" applyBorder="1" applyAlignment="1" applyProtection="1">
      <alignment horizontal="right"/>
    </xf>
    <xf numFmtId="0" fontId="0" fillId="0" borderId="36" xfId="0" applyFill="1" applyBorder="1" applyAlignment="1" applyProtection="1">
      <alignment horizontal="right"/>
    </xf>
    <xf numFmtId="0" fontId="0" fillId="0" borderId="21" xfId="0" applyBorder="1" applyAlignment="1">
      <alignment horizontal="center" vertical="center"/>
    </xf>
    <xf numFmtId="0" fontId="0" fillId="0" borderId="0" xfId="0" applyFill="1" applyBorder="1" applyAlignment="1" applyProtection="1">
      <alignment shrinkToFit="1"/>
    </xf>
    <xf numFmtId="0" fontId="0" fillId="0" borderId="10"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1" xfId="0" applyBorder="1" applyAlignment="1"/>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8"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Fill="1" applyAlignment="1">
      <alignment horizontal="center"/>
    </xf>
    <xf numFmtId="0" fontId="8" fillId="0" borderId="0" xfId="0" applyFont="1" applyFill="1" applyBorder="1" applyAlignment="1" applyProtection="1">
      <alignment horizontal="center" vertical="center"/>
      <protection locked="0"/>
    </xf>
    <xf numFmtId="0" fontId="8" fillId="0" borderId="0" xfId="0" applyFont="1" applyFill="1" applyBorder="1" applyProtection="1"/>
    <xf numFmtId="0" fontId="9" fillId="0" borderId="0" xfId="0" applyFont="1" applyAlignment="1">
      <alignment vertical="center" wrapText="1"/>
    </xf>
    <xf numFmtId="0" fontId="0" fillId="0" borderId="0" xfId="0" applyFill="1" applyAlignment="1">
      <alignment horizontal="right"/>
    </xf>
    <xf numFmtId="0" fontId="0" fillId="0" borderId="0" xfId="0" applyFill="1" applyAlignment="1">
      <alignment vertical="center"/>
    </xf>
    <xf numFmtId="0" fontId="0" fillId="0" borderId="0" xfId="0" applyFill="1" applyAlignment="1"/>
    <xf numFmtId="0" fontId="3" fillId="0" borderId="0" xfId="0" applyFont="1" applyFill="1" applyAlignment="1"/>
    <xf numFmtId="0" fontId="0" fillId="0" borderId="9" xfId="0" applyBorder="1" applyAlignment="1">
      <alignment horizontal="center"/>
    </xf>
    <xf numFmtId="0" fontId="0" fillId="0" borderId="9" xfId="0" quotePrefix="1" applyFont="1" applyFill="1" applyBorder="1" applyAlignment="1">
      <alignment horizontal="center" vertical="center"/>
    </xf>
    <xf numFmtId="0" fontId="3" fillId="0" borderId="0" xfId="0" applyFont="1" applyFill="1"/>
    <xf numFmtId="177" fontId="11" fillId="0" borderId="21" xfId="0" applyNumberFormat="1" applyFont="1" applyFill="1" applyBorder="1" applyAlignment="1">
      <alignment horizontal="right" vertical="center"/>
    </xf>
    <xf numFmtId="0" fontId="0" fillId="0" borderId="24" xfId="0" applyBorder="1" applyAlignment="1">
      <alignment horizontal="center" vertical="center"/>
    </xf>
    <xf numFmtId="177" fontId="11" fillId="0" borderId="1" xfId="0" applyNumberFormat="1" applyFont="1" applyFill="1" applyBorder="1" applyAlignment="1">
      <alignment horizontal="right" vertical="center"/>
    </xf>
    <xf numFmtId="0" fontId="0" fillId="0" borderId="5" xfId="0" applyFont="1" applyFill="1" applyBorder="1" applyAlignment="1">
      <alignment horizontal="center" vertical="center"/>
    </xf>
    <xf numFmtId="178" fontId="11" fillId="0" borderId="43" xfId="0" applyNumberFormat="1" applyFont="1" applyFill="1" applyBorder="1" applyAlignment="1">
      <alignment horizontal="center" vertical="center"/>
    </xf>
    <xf numFmtId="0" fontId="11" fillId="0" borderId="44" xfId="0" applyFont="1" applyFill="1" applyBorder="1" applyAlignment="1" applyProtection="1">
      <alignment horizontal="center" vertical="center"/>
      <protection locked="0"/>
    </xf>
    <xf numFmtId="178" fontId="11" fillId="0" borderId="45" xfId="0" applyNumberFormat="1" applyFont="1" applyFill="1" applyBorder="1" applyAlignment="1">
      <alignment horizontal="center" vertical="center"/>
    </xf>
    <xf numFmtId="178" fontId="11" fillId="0" borderId="31" xfId="0" applyNumberFormat="1" applyFont="1" applyFill="1" applyBorder="1" applyAlignment="1">
      <alignment horizontal="center" vertical="center"/>
    </xf>
    <xf numFmtId="0" fontId="11" fillId="0" borderId="47" xfId="0" applyFont="1" applyFill="1" applyBorder="1" applyAlignment="1" applyProtection="1">
      <alignment horizontal="center" vertical="center"/>
      <protection locked="0"/>
    </xf>
    <xf numFmtId="178" fontId="11" fillId="0" borderId="33" xfId="0" applyNumberFormat="1" applyFont="1" applyFill="1" applyBorder="1" applyAlignment="1">
      <alignment horizontal="center" vertical="center"/>
    </xf>
    <xf numFmtId="0" fontId="11" fillId="0" borderId="47" xfId="0" applyFont="1" applyFill="1" applyBorder="1" applyAlignment="1" applyProtection="1">
      <alignment horizontal="center" vertical="center" shrinkToFit="1"/>
      <protection locked="0"/>
    </xf>
    <xf numFmtId="178" fontId="11" fillId="0" borderId="34" xfId="0" applyNumberFormat="1" applyFont="1" applyFill="1" applyBorder="1" applyAlignment="1">
      <alignment horizontal="center" vertical="center"/>
    </xf>
    <xf numFmtId="0" fontId="11" fillId="0" borderId="48" xfId="0" applyFont="1" applyFill="1" applyBorder="1" applyAlignment="1" applyProtection="1">
      <alignment horizontal="center" vertical="center"/>
      <protection locked="0"/>
    </xf>
    <xf numFmtId="178" fontId="11" fillId="0" borderId="36" xfId="0" applyNumberFormat="1" applyFont="1" applyFill="1" applyBorder="1" applyAlignment="1">
      <alignment horizontal="center" vertical="center"/>
    </xf>
    <xf numFmtId="0" fontId="11" fillId="0" borderId="48" xfId="0" applyFont="1" applyFill="1" applyBorder="1" applyAlignment="1">
      <alignment horizontal="center" vertical="center"/>
    </xf>
    <xf numFmtId="0" fontId="0" fillId="0" borderId="24" xfId="0" applyFont="1" applyFill="1" applyBorder="1" applyAlignment="1">
      <alignment horizontal="center" vertical="center" wrapText="1"/>
    </xf>
    <xf numFmtId="0" fontId="3" fillId="0" borderId="0" xfId="0" applyFont="1" applyFill="1" applyAlignment="1">
      <alignment horizontal="center"/>
    </xf>
    <xf numFmtId="0" fontId="0" fillId="0" borderId="0" xfId="0" applyFill="1" applyProtection="1">
      <protection locked="0"/>
    </xf>
    <xf numFmtId="0" fontId="3" fillId="0" borderId="37" xfId="0" applyFont="1" applyFill="1" applyBorder="1" applyAlignment="1">
      <alignment horizontal="right" vertical="center"/>
    </xf>
    <xf numFmtId="0" fontId="3" fillId="0" borderId="39" xfId="0" applyFont="1" applyFill="1" applyBorder="1" applyAlignment="1">
      <alignment vertical="center"/>
    </xf>
    <xf numFmtId="0" fontId="3" fillId="0" borderId="49"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right" vertical="center"/>
      <protection locked="0"/>
    </xf>
    <xf numFmtId="0" fontId="0" fillId="0" borderId="11" xfId="0" applyBorder="1" applyAlignment="1">
      <alignment vertical="center"/>
    </xf>
    <xf numFmtId="0" fontId="3" fillId="0" borderId="47"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right" vertical="center"/>
      <protection locked="0"/>
    </xf>
    <xf numFmtId="0" fontId="0" fillId="0" borderId="32" xfId="0" applyBorder="1" applyAlignment="1">
      <alignment vertical="center"/>
    </xf>
    <xf numFmtId="0" fontId="3" fillId="0" borderId="12"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shrinkToFit="1"/>
      <protection locked="0"/>
    </xf>
    <xf numFmtId="0" fontId="4" fillId="2" borderId="24" xfId="0" applyFont="1" applyFill="1" applyBorder="1" applyAlignment="1">
      <alignment vertical="center"/>
    </xf>
    <xf numFmtId="0" fontId="0" fillId="0" borderId="37" xfId="0" applyFill="1" applyBorder="1" applyAlignment="1" applyProtection="1">
      <protection locked="0"/>
    </xf>
    <xf numFmtId="0" fontId="0" fillId="0" borderId="31" xfId="0" applyFill="1" applyBorder="1" applyAlignment="1" applyProtection="1">
      <protection locked="0"/>
    </xf>
    <xf numFmtId="0" fontId="0" fillId="0" borderId="31" xfId="0" applyFill="1" applyBorder="1" applyAlignment="1" applyProtection="1">
      <alignment horizontal="center"/>
      <protection locked="0"/>
    </xf>
    <xf numFmtId="0" fontId="0" fillId="0" borderId="34" xfId="0" applyFill="1" applyBorder="1" applyAlignment="1" applyProtection="1">
      <alignment horizontal="center"/>
      <protection locked="0"/>
    </xf>
    <xf numFmtId="0" fontId="0" fillId="0" borderId="0" xfId="0" applyFill="1" applyAlignment="1">
      <alignment shrinkToFit="1"/>
    </xf>
    <xf numFmtId="0" fontId="0" fillId="0" borderId="0" xfId="0" applyFill="1" applyAlignment="1">
      <alignment horizontal="center" vertical="center" shrinkToFit="1"/>
    </xf>
    <xf numFmtId="0" fontId="0" fillId="0" borderId="0" xfId="0" applyFill="1" applyAlignment="1">
      <alignment horizontal="center" vertical="center" wrapText="1"/>
    </xf>
    <xf numFmtId="0" fontId="0" fillId="0" borderId="9" xfId="0" applyFill="1" applyBorder="1" applyAlignment="1">
      <alignment horizontal="center" vertical="center" wrapText="1"/>
    </xf>
    <xf numFmtId="0" fontId="12" fillId="0" borderId="0" xfId="0" applyFont="1"/>
    <xf numFmtId="0" fontId="13" fillId="0" borderId="0" xfId="0" applyFont="1" applyAlignment="1">
      <alignment vertical="top"/>
    </xf>
    <xf numFmtId="0" fontId="13" fillId="0" borderId="0" xfId="0" applyFont="1"/>
    <xf numFmtId="38" fontId="13" fillId="0" borderId="29" xfId="0" applyNumberFormat="1" applyFont="1" applyBorder="1" applyAlignment="1">
      <alignment horizontal="center" vertical="center"/>
    </xf>
    <xf numFmtId="0" fontId="13" fillId="0" borderId="0" xfId="0" applyFont="1" applyAlignment="1">
      <alignment horizontal="center" vertical="center"/>
    </xf>
    <xf numFmtId="179" fontId="13" fillId="0" borderId="31"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65" xfId="0" applyFont="1" applyBorder="1" applyAlignment="1">
      <alignment horizontal="left" vertical="center"/>
    </xf>
    <xf numFmtId="38" fontId="13" fillId="3" borderId="34" xfId="0" applyNumberFormat="1" applyFont="1" applyFill="1" applyBorder="1" applyAlignment="1">
      <alignment horizontal="center" vertical="center"/>
    </xf>
    <xf numFmtId="38" fontId="13" fillId="0" borderId="34" xfId="0" applyNumberFormat="1" applyFont="1" applyBorder="1" applyAlignment="1">
      <alignment horizontal="center" vertical="center"/>
    </xf>
    <xf numFmtId="0" fontId="13" fillId="0" borderId="0" xfId="0" applyFont="1" applyAlignment="1">
      <alignment horizontal="left" vertical="center"/>
    </xf>
    <xf numFmtId="0" fontId="13" fillId="0" borderId="7" xfId="0" applyFont="1" applyBorder="1" applyAlignment="1">
      <alignment horizontal="left" vertical="center"/>
    </xf>
    <xf numFmtId="38" fontId="13" fillId="0" borderId="69" xfId="1" applyFont="1" applyBorder="1" applyAlignment="1">
      <alignment horizontal="center" vertical="center"/>
    </xf>
    <xf numFmtId="38" fontId="13" fillId="0" borderId="73" xfId="1" applyFont="1" applyBorder="1" applyAlignment="1">
      <alignment horizontal="center" vertical="center"/>
    </xf>
    <xf numFmtId="38" fontId="13" fillId="0" borderId="77" xfId="1" applyFont="1" applyBorder="1" applyAlignment="1">
      <alignment horizontal="center" vertical="center"/>
    </xf>
    <xf numFmtId="38" fontId="13" fillId="0" borderId="78" xfId="1" applyFont="1" applyBorder="1" applyAlignment="1">
      <alignment horizontal="center" vertical="center"/>
    </xf>
    <xf numFmtId="38" fontId="12" fillId="0" borderId="0" xfId="0" applyNumberFormat="1" applyFont="1"/>
    <xf numFmtId="38" fontId="13" fillId="0" borderId="82" xfId="1" applyFont="1" applyBorder="1" applyAlignment="1">
      <alignment horizontal="center" vertical="center"/>
    </xf>
    <xf numFmtId="38" fontId="13" fillId="0" borderId="83" xfId="1" applyFont="1" applyBorder="1" applyAlignment="1">
      <alignment horizontal="center" vertical="center"/>
    </xf>
    <xf numFmtId="38" fontId="13" fillId="0" borderId="85" xfId="1" applyFont="1" applyBorder="1" applyAlignment="1">
      <alignment horizontal="center" vertical="center"/>
    </xf>
    <xf numFmtId="38" fontId="13" fillId="0" borderId="86" xfId="1" applyFont="1" applyBorder="1" applyAlignment="1">
      <alignment horizontal="center" vertical="center"/>
    </xf>
    <xf numFmtId="38" fontId="13" fillId="0" borderId="87" xfId="1" applyFont="1" applyBorder="1" applyAlignment="1">
      <alignment horizontal="center" vertical="center"/>
    </xf>
    <xf numFmtId="38" fontId="13" fillId="0" borderId="89" xfId="1" applyFont="1" applyBorder="1" applyAlignment="1">
      <alignment horizontal="center" vertical="center"/>
    </xf>
    <xf numFmtId="38" fontId="13" fillId="0" borderId="90" xfId="1" applyFont="1" applyBorder="1" applyAlignment="1">
      <alignment horizontal="center" vertical="center"/>
    </xf>
    <xf numFmtId="38" fontId="13" fillId="0" borderId="91" xfId="1" applyFont="1" applyBorder="1" applyAlignment="1">
      <alignment horizontal="center" vertical="center"/>
    </xf>
    <xf numFmtId="38" fontId="13" fillId="0" borderId="92" xfId="1" applyFont="1" applyBorder="1" applyAlignment="1">
      <alignment horizontal="center" vertical="center"/>
    </xf>
    <xf numFmtId="38" fontId="13" fillId="0" borderId="93" xfId="1" applyFont="1" applyBorder="1" applyAlignment="1">
      <alignment horizontal="center" vertical="center"/>
    </xf>
    <xf numFmtId="38" fontId="13" fillId="0" borderId="94" xfId="1" applyFont="1" applyBorder="1" applyAlignment="1">
      <alignment horizontal="center" vertical="center"/>
    </xf>
    <xf numFmtId="38" fontId="13" fillId="0" borderId="95" xfId="1" applyFont="1" applyBorder="1" applyAlignment="1">
      <alignment horizontal="center" vertical="center"/>
    </xf>
    <xf numFmtId="38" fontId="13" fillId="0" borderId="96" xfId="1" applyFont="1" applyBorder="1" applyAlignment="1">
      <alignment horizontal="center" vertical="center"/>
    </xf>
    <xf numFmtId="0" fontId="13" fillId="0" borderId="98" xfId="0" applyFont="1" applyBorder="1" applyAlignment="1">
      <alignment horizontal="center" vertical="center"/>
    </xf>
    <xf numFmtId="0" fontId="13" fillId="0" borderId="99" xfId="0" applyFont="1" applyBorder="1" applyAlignment="1">
      <alignment horizontal="center" vertical="center"/>
    </xf>
    <xf numFmtId="0" fontId="13" fillId="0" borderId="99" xfId="0" applyFont="1" applyBorder="1" applyAlignment="1">
      <alignment horizontal="center" vertical="center" shrinkToFit="1"/>
    </xf>
    <xf numFmtId="0" fontId="13" fillId="0" borderId="100" xfId="0" applyFont="1" applyBorder="1" applyAlignment="1">
      <alignment horizontal="center" vertical="center"/>
    </xf>
    <xf numFmtId="0" fontId="13" fillId="0" borderId="105" xfId="0" applyFont="1" applyBorder="1" applyAlignment="1">
      <alignment horizontal="center" vertical="center"/>
    </xf>
    <xf numFmtId="0" fontId="13" fillId="0" borderId="9" xfId="0" applyFont="1" applyBorder="1" applyAlignment="1">
      <alignment vertical="top"/>
    </xf>
    <xf numFmtId="0" fontId="13" fillId="0" borderId="0" xfId="0" applyFont="1" applyBorder="1" applyAlignment="1">
      <alignment vertical="top"/>
    </xf>
    <xf numFmtId="38" fontId="13" fillId="3" borderId="77" xfId="1" applyFont="1" applyFill="1" applyBorder="1" applyAlignment="1">
      <alignment horizontal="center" vertical="center"/>
    </xf>
    <xf numFmtId="38" fontId="13" fillId="3" borderId="78" xfId="1" applyFont="1" applyFill="1" applyBorder="1" applyAlignment="1">
      <alignment horizontal="center" vertical="center"/>
    </xf>
    <xf numFmtId="38" fontId="13" fillId="3" borderId="83" xfId="1" applyFont="1" applyFill="1" applyBorder="1" applyAlignment="1">
      <alignment horizontal="center" vertical="center"/>
    </xf>
    <xf numFmtId="38" fontId="13" fillId="3" borderId="82" xfId="1" applyFont="1" applyFill="1" applyBorder="1" applyAlignment="1">
      <alignment horizontal="center" vertical="center"/>
    </xf>
    <xf numFmtId="38" fontId="13" fillId="3" borderId="93" xfId="1" applyFont="1" applyFill="1" applyBorder="1" applyAlignment="1">
      <alignment horizontal="center" vertical="center"/>
    </xf>
    <xf numFmtId="0" fontId="13" fillId="3" borderId="99" xfId="0" applyFont="1" applyFill="1" applyBorder="1" applyAlignment="1">
      <alignment horizontal="center" vertical="center"/>
    </xf>
    <xf numFmtId="49" fontId="13" fillId="0" borderId="105" xfId="0" applyNumberFormat="1" applyFont="1" applyBorder="1" applyAlignment="1">
      <alignment horizontal="center" vertical="center"/>
    </xf>
    <xf numFmtId="0" fontId="14" fillId="0" borderId="0" xfId="0" applyFont="1"/>
    <xf numFmtId="0" fontId="15" fillId="0" borderId="0" xfId="0" applyFont="1" applyAlignment="1">
      <alignment horizontal="justify" vertical="center"/>
    </xf>
    <xf numFmtId="0" fontId="15" fillId="0" borderId="0" xfId="0" applyFont="1" applyAlignment="1">
      <alignment horizontal="justify" vertical="center" shrinkToFit="1"/>
    </xf>
    <xf numFmtId="0" fontId="0" fillId="0" borderId="0" xfId="0" applyFont="1" applyAlignment="1">
      <alignment wrapText="1"/>
    </xf>
    <xf numFmtId="0" fontId="16" fillId="0" borderId="0" xfId="0" applyFont="1" applyAlignment="1">
      <alignment vertical="center"/>
    </xf>
    <xf numFmtId="0" fontId="17" fillId="0" borderId="0" xfId="0" applyFont="1" applyAlignment="1">
      <alignment vertical="center"/>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17" xfId="0" applyFont="1" applyFill="1" applyBorder="1" applyAlignment="1" applyProtection="1">
      <alignment horizontal="distributed" vertical="center" wrapText="1" indent="1"/>
    </xf>
    <xf numFmtId="0" fontId="0" fillId="0" borderId="0" xfId="0" applyFont="1" applyFill="1" applyBorder="1" applyAlignment="1" applyProtection="1">
      <alignment horizontal="distributed" vertical="center" wrapText="1" indent="1"/>
    </xf>
    <xf numFmtId="0" fontId="0" fillId="0" borderId="10" xfId="0" applyFont="1" applyFill="1" applyBorder="1" applyAlignment="1" applyProtection="1">
      <alignment horizontal="distributed" vertical="center" wrapText="1" indent="1"/>
    </xf>
    <xf numFmtId="0" fontId="0" fillId="0" borderId="11" xfId="0" applyFont="1" applyFill="1" applyBorder="1" applyAlignment="1" applyProtection="1">
      <alignment horizontal="distributed" vertical="center" wrapText="1" indent="1"/>
    </xf>
    <xf numFmtId="0" fontId="0" fillId="0" borderId="2" xfId="0" applyFont="1" applyFill="1" applyBorder="1" applyAlignment="1" applyProtection="1">
      <alignment horizontal="distributed" vertical="center" wrapText="1" indent="1"/>
    </xf>
    <xf numFmtId="0" fontId="0" fillId="0" borderId="4" xfId="0" applyFont="1" applyFill="1" applyBorder="1" applyAlignment="1" applyProtection="1">
      <alignment horizontal="distributed" vertical="center" wrapText="1" indent="1"/>
    </xf>
    <xf numFmtId="0" fontId="0" fillId="0" borderId="1" xfId="0" applyFont="1" applyFill="1" applyBorder="1" applyAlignment="1" applyProtection="1">
      <alignment horizontal="distributed" vertical="center" wrapText="1" inden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textRotation="255"/>
    </xf>
    <xf numFmtId="0" fontId="0" fillId="0" borderId="12" xfId="0" applyFont="1" applyFill="1" applyBorder="1" applyAlignment="1" applyProtection="1">
      <alignment horizontal="center" vertical="center" textRotation="255"/>
    </xf>
    <xf numFmtId="0" fontId="0" fillId="0" borderId="15" xfId="0" applyFill="1" applyBorder="1" applyAlignment="1" applyProtection="1">
      <alignment horizontal="center" vertical="center"/>
      <protection locked="0"/>
    </xf>
    <xf numFmtId="0" fontId="0" fillId="0" borderId="24" xfId="0" applyFont="1" applyFill="1" applyBorder="1" applyAlignment="1" applyProtection="1">
      <alignment horizontal="center" vertical="center"/>
    </xf>
    <xf numFmtId="0" fontId="0" fillId="0" borderId="24" xfId="0" applyFill="1" applyBorder="1" applyAlignment="1" applyProtection="1">
      <alignment horizontal="center" vertical="center"/>
      <protection locked="0"/>
    </xf>
    <xf numFmtId="176" fontId="0" fillId="0" borderId="22" xfId="0" applyNumberFormat="1" applyFill="1" applyBorder="1" applyAlignment="1" applyProtection="1">
      <alignment horizontal="center" vertical="center"/>
    </xf>
    <xf numFmtId="176" fontId="0" fillId="0" borderId="23" xfId="0" applyNumberFormat="1" applyFill="1" applyBorder="1" applyAlignment="1" applyProtection="1">
      <alignment horizontal="center" vertical="center"/>
    </xf>
    <xf numFmtId="176" fontId="0" fillId="0" borderId="21" xfId="0" applyNumberForma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9" xfId="0" applyBorder="1" applyAlignment="1">
      <alignment vertical="center"/>
    </xf>
    <xf numFmtId="0" fontId="0" fillId="0" borderId="18" xfId="0" applyBorder="1" applyAlignment="1">
      <alignment vertical="center"/>
    </xf>
    <xf numFmtId="0" fontId="0" fillId="0" borderId="1" xfId="0" applyFill="1" applyBorder="1" applyAlignment="1" applyProtection="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176" fontId="0" fillId="0" borderId="24" xfId="0" applyNumberFormat="1" applyFill="1" applyBorder="1" applyAlignment="1" applyProtection="1">
      <alignment horizontal="center" vertical="center"/>
      <protection locked="0"/>
    </xf>
    <xf numFmtId="0" fontId="0" fillId="0" borderId="20" xfId="0" applyBorder="1" applyAlignment="1"/>
    <xf numFmtId="0" fontId="0" fillId="0" borderId="18" xfId="0" applyBorder="1" applyAlignment="1"/>
    <xf numFmtId="176" fontId="0" fillId="0" borderId="26" xfId="0" applyNumberFormat="1" applyFill="1" applyBorder="1" applyAlignment="1" applyProtection="1">
      <alignment vertical="center"/>
      <protection locked="0"/>
    </xf>
    <xf numFmtId="0" fontId="0"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2" borderId="22" xfId="0"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xf>
    <xf numFmtId="0" fontId="0" fillId="2" borderId="22" xfId="0"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Border="1" applyAlignment="1">
      <alignment horizontal="center" vertical="center"/>
    </xf>
    <xf numFmtId="176" fontId="0" fillId="0" borderId="7" xfId="0" applyNumberFormat="1" applyFill="1" applyBorder="1" applyAlignment="1" applyProtection="1">
      <alignment horizontal="center" vertical="center"/>
      <protection locked="0"/>
    </xf>
    <xf numFmtId="176" fontId="0" fillId="0" borderId="6" xfId="0" applyNumberForma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7"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39" xfId="0" applyFill="1" applyBorder="1" applyAlignment="1" applyProtection="1">
      <alignment vertical="center"/>
      <protection locked="0"/>
    </xf>
    <xf numFmtId="0" fontId="0" fillId="0" borderId="38" xfId="0" applyFill="1" applyBorder="1" applyAlignment="1" applyProtection="1">
      <alignment vertical="center"/>
      <protection locked="0"/>
    </xf>
    <xf numFmtId="0" fontId="0" fillId="0" borderId="37" xfId="0" applyFill="1" applyBorder="1" applyAlignment="1" applyProtection="1">
      <alignment vertical="center"/>
      <protection locked="0"/>
    </xf>
    <xf numFmtId="0" fontId="0" fillId="0" borderId="22" xfId="0" applyFill="1" applyBorder="1" applyAlignment="1" applyProtection="1">
      <protection locked="0"/>
    </xf>
    <xf numFmtId="0" fontId="0" fillId="0" borderId="21" xfId="0" applyFill="1" applyBorder="1" applyAlignment="1" applyProtection="1">
      <protection locked="0"/>
    </xf>
    <xf numFmtId="0" fontId="0" fillId="0" borderId="24" xfId="0" applyBorder="1" applyAlignment="1"/>
    <xf numFmtId="0" fontId="0" fillId="0" borderId="26" xfId="0" applyFill="1" applyBorder="1" applyAlignment="1" applyProtection="1">
      <alignment horizontal="center" vertical="center" textRotation="255"/>
    </xf>
    <xf numFmtId="0" fontId="0" fillId="0" borderId="1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0" fontId="0" fillId="2" borderId="23" xfId="0" applyFont="1" applyFill="1" applyBorder="1" applyAlignment="1" applyProtection="1">
      <alignment horizontal="center" vertical="center"/>
    </xf>
    <xf numFmtId="0" fontId="0" fillId="2" borderId="22" xfId="0"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7"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2"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35" xfId="0" applyFill="1" applyBorder="1" applyAlignment="1" applyProtection="1"/>
    <xf numFmtId="0" fontId="0" fillId="0" borderId="36" xfId="0" applyFill="1" applyBorder="1" applyAlignment="1" applyProtection="1"/>
    <xf numFmtId="0" fontId="0" fillId="0" borderId="34" xfId="0" applyFill="1" applyBorder="1" applyAlignment="1" applyProtection="1"/>
    <xf numFmtId="0" fontId="0" fillId="0" borderId="32" xfId="0" applyFill="1" applyBorder="1" applyAlignment="1" applyProtection="1"/>
    <xf numFmtId="0" fontId="0" fillId="0" borderId="33" xfId="0" applyFill="1" applyBorder="1" applyAlignment="1" applyProtection="1"/>
    <xf numFmtId="0" fontId="0" fillId="0" borderId="31" xfId="0" applyFill="1" applyBorder="1" applyAlignment="1" applyProtection="1"/>
    <xf numFmtId="0" fontId="0" fillId="0" borderId="30" xfId="0" applyFill="1" applyBorder="1" applyAlignment="1" applyProtection="1"/>
    <xf numFmtId="0" fontId="0" fillId="0" borderId="27" xfId="0" applyFill="1" applyBorder="1" applyAlignment="1" applyProtection="1"/>
    <xf numFmtId="0" fontId="0" fillId="0" borderId="29" xfId="0" applyFill="1" applyBorder="1" applyAlignment="1" applyProtection="1"/>
    <xf numFmtId="0" fontId="0" fillId="0" borderId="14" xfId="0" applyFont="1" applyFill="1" applyBorder="1" applyAlignment="1" applyProtection="1">
      <alignment horizontal="distributed" vertical="center"/>
    </xf>
    <xf numFmtId="0" fontId="0" fillId="0" borderId="28" xfId="0" applyFont="1" applyFill="1" applyBorder="1" applyAlignment="1" applyProtection="1">
      <alignment horizontal="distributed" vertical="center"/>
    </xf>
    <xf numFmtId="0" fontId="0" fillId="0" borderId="13" xfId="0" applyFont="1" applyFill="1" applyBorder="1" applyAlignment="1" applyProtection="1">
      <alignment horizontal="distributed" vertical="center"/>
    </xf>
    <xf numFmtId="0" fontId="0" fillId="0" borderId="24" xfId="0" applyBorder="1" applyAlignment="1">
      <alignment horizontal="center" vertical="center"/>
    </xf>
    <xf numFmtId="0" fontId="0" fillId="0" borderId="22" xfId="0" applyFill="1" applyBorder="1" applyAlignment="1" applyProtection="1">
      <alignment horizontal="right" vertical="center"/>
      <protection locked="0"/>
    </xf>
    <xf numFmtId="0" fontId="0" fillId="0" borderId="23" xfId="0" applyFill="1" applyBorder="1" applyAlignment="1" applyProtection="1">
      <alignment horizontal="right" vertical="center"/>
      <protection locked="0"/>
    </xf>
    <xf numFmtId="0" fontId="0" fillId="0" borderId="22" xfId="0" applyFill="1" applyBorder="1" applyAlignment="1" applyProtection="1">
      <alignment horizontal="center" vertical="center" wrapText="1"/>
    </xf>
    <xf numFmtId="0" fontId="0" fillId="0" borderId="23"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0" fillId="0" borderId="0" xfId="0" applyFont="1" applyFill="1" applyBorder="1" applyAlignment="1" applyProtection="1">
      <alignment vertical="center" wrapText="1"/>
    </xf>
    <xf numFmtId="0" fontId="0" fillId="0" borderId="0" xfId="0" applyFont="1" applyAlignment="1">
      <alignment vertical="center" wrapTex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0"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center" vertical="center"/>
    </xf>
    <xf numFmtId="0" fontId="8" fillId="0" borderId="0" xfId="0" quotePrefix="1" applyFont="1" applyFill="1" applyBorder="1" applyAlignment="1" applyProtection="1">
      <alignment horizontal="center" shrinkToFit="1"/>
      <protection locked="0"/>
    </xf>
    <xf numFmtId="0" fontId="7" fillId="0" borderId="0" xfId="0" applyFont="1" applyFill="1" applyBorder="1" applyAlignment="1" applyProtection="1">
      <alignment horizontal="center"/>
    </xf>
    <xf numFmtId="58" fontId="0" fillId="0" borderId="0" xfId="0" applyNumberFormat="1" applyFill="1" applyBorder="1" applyAlignment="1" applyProtection="1">
      <alignment horizontal="distributed"/>
      <protection locked="0"/>
    </xf>
    <xf numFmtId="0" fontId="0" fillId="0" borderId="0" xfId="0" quotePrefix="1" applyFont="1" applyFill="1" applyBorder="1" applyAlignment="1" applyProtection="1">
      <alignment horizontal="distributed"/>
      <protection locked="0"/>
    </xf>
    <xf numFmtId="0" fontId="8" fillId="0" borderId="0" xfId="0" applyFont="1" applyFill="1" applyBorder="1" applyAlignment="1" applyProtection="1">
      <alignment horizontal="left" vertical="center"/>
      <protection locked="0"/>
    </xf>
    <xf numFmtId="0" fontId="9" fillId="0" borderId="0" xfId="0" applyFont="1" applyFill="1" applyBorder="1" applyAlignment="1"/>
    <xf numFmtId="0" fontId="10" fillId="0" borderId="0" xfId="0" applyFont="1" applyFill="1" applyBorder="1" applyAlignment="1">
      <alignment vertical="center" wrapText="1"/>
    </xf>
    <xf numFmtId="0" fontId="9" fillId="0" borderId="0" xfId="0" applyFont="1" applyAlignment="1">
      <alignment vertical="center" wrapText="1"/>
    </xf>
    <xf numFmtId="0" fontId="0" fillId="0" borderId="12" xfId="0" applyBorder="1" applyAlignment="1">
      <alignment horizontal="center" vertical="center" textRotation="255"/>
    </xf>
    <xf numFmtId="0" fontId="0" fillId="0" borderId="5" xfId="0" applyBorder="1" applyAlignment="1">
      <alignment horizontal="center" vertical="center" textRotation="255"/>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vertical="center"/>
    </xf>
    <xf numFmtId="0" fontId="0" fillId="0" borderId="26" xfId="0" applyFill="1" applyBorder="1" applyAlignment="1">
      <alignment horizontal="center" vertical="center" textRotation="255"/>
    </xf>
    <xf numFmtId="0" fontId="0" fillId="0" borderId="44" xfId="0" applyBorder="1" applyAlignment="1">
      <alignment horizontal="center" vertical="center" textRotation="255"/>
    </xf>
    <xf numFmtId="0" fontId="0" fillId="0" borderId="7" xfId="0"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Fill="1" applyBorder="1" applyAlignment="1">
      <alignment vertical="center" wrapText="1"/>
    </xf>
    <xf numFmtId="0" fontId="0" fillId="0" borderId="5" xfId="0" applyFont="1" applyFill="1" applyBorder="1" applyAlignment="1">
      <alignment vertical="center" wrapText="1"/>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2"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0" fillId="0" borderId="2" xfId="0" applyFill="1" applyBorder="1" applyAlignment="1">
      <alignment horizontal="center" vertical="center" textRotation="255" shrinkToFit="1"/>
    </xf>
    <xf numFmtId="0" fontId="0" fillId="2" borderId="24" xfId="0" applyFill="1" applyBorder="1" applyAlignment="1">
      <alignment horizontal="center" vertical="center" wrapText="1"/>
    </xf>
    <xf numFmtId="0" fontId="0"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0" fillId="0" borderId="52" xfId="0" applyFill="1" applyBorder="1" applyAlignment="1">
      <alignment vertical="center"/>
    </xf>
    <xf numFmtId="0" fontId="0" fillId="0" borderId="51" xfId="0" applyFont="1" applyFill="1" applyBorder="1" applyAlignment="1">
      <alignment vertical="center"/>
    </xf>
    <xf numFmtId="0" fontId="0" fillId="0" borderId="50" xfId="0" applyFont="1" applyFill="1" applyBorder="1" applyAlignment="1">
      <alignment vertical="center"/>
    </xf>
    <xf numFmtId="0" fontId="0" fillId="0" borderId="32" xfId="0" applyFill="1" applyBorder="1" applyAlignment="1" applyProtection="1">
      <protection locked="0"/>
    </xf>
    <xf numFmtId="0" fontId="0" fillId="0" borderId="33" xfId="0" applyFill="1" applyBorder="1" applyAlignment="1" applyProtection="1">
      <protection locked="0"/>
    </xf>
    <xf numFmtId="0" fontId="0" fillId="0" borderId="4" xfId="0" applyBorder="1" applyAlignment="1">
      <alignment vertical="center"/>
    </xf>
    <xf numFmtId="0" fontId="0" fillId="0" borderId="1" xfId="0" applyFont="1" applyFill="1" applyBorder="1" applyAlignment="1">
      <alignment vertical="center"/>
    </xf>
    <xf numFmtId="0" fontId="0" fillId="0" borderId="39" xfId="0" applyFill="1" applyBorder="1" applyAlignment="1" applyProtection="1">
      <protection locked="0"/>
    </xf>
    <xf numFmtId="0" fontId="0" fillId="0" borderId="38" xfId="0" applyFill="1" applyBorder="1" applyAlignment="1" applyProtection="1">
      <protection locked="0"/>
    </xf>
    <xf numFmtId="0" fontId="0" fillId="0" borderId="32"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52" xfId="0"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6"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5" xfId="0" applyFill="1" applyBorder="1" applyAlignment="1">
      <alignment horizontal="center" vertical="center" textRotation="255" shrinkToFit="1"/>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2" xfId="0" applyFont="1" applyFill="1" applyBorder="1" applyAlignment="1">
      <alignment horizontal="center"/>
    </xf>
    <xf numFmtId="0" fontId="0" fillId="2" borderId="23" xfId="0" applyFont="1" applyFill="1" applyBorder="1" applyAlignment="1">
      <alignment horizontal="center"/>
    </xf>
    <xf numFmtId="0" fontId="0" fillId="2" borderId="21" xfId="0" applyFont="1" applyFill="1" applyBorder="1" applyAlignment="1">
      <alignment horizontal="center"/>
    </xf>
    <xf numFmtId="0" fontId="0" fillId="2" borderId="21" xfId="0" applyFont="1" applyFill="1" applyBorder="1" applyAlignment="1"/>
    <xf numFmtId="0" fontId="0" fillId="0" borderId="36" xfId="0" applyFill="1" applyBorder="1" applyAlignment="1">
      <alignment vertical="center"/>
    </xf>
    <xf numFmtId="0" fontId="0" fillId="0" borderId="34" xfId="0" applyFont="1" applyFill="1" applyBorder="1" applyAlignment="1">
      <alignment vertical="center"/>
    </xf>
    <xf numFmtId="0" fontId="0" fillId="0" borderId="35" xfId="0" applyFill="1" applyBorder="1" applyAlignment="1" applyProtection="1">
      <alignment horizontal="center"/>
      <protection locked="0"/>
    </xf>
    <xf numFmtId="0" fontId="0" fillId="0" borderId="36" xfId="0" applyFill="1" applyBorder="1" applyAlignment="1" applyProtection="1">
      <alignment horizontal="center"/>
      <protection locked="0"/>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xf>
    <xf numFmtId="0" fontId="0" fillId="0" borderId="11" xfId="0" applyBorder="1" applyAlignment="1">
      <alignment horizontal="center" vertical="center"/>
    </xf>
    <xf numFmtId="0" fontId="0" fillId="0" borderId="24" xfId="0" applyFill="1" applyBorder="1" applyAlignment="1">
      <alignment horizontal="center" vertical="center" textRotation="255" shrinkToFit="1"/>
    </xf>
    <xf numFmtId="0" fontId="0" fillId="0" borderId="24" xfId="0" applyFont="1" applyFill="1" applyBorder="1" applyAlignment="1">
      <alignment horizontal="center" vertical="center" wrapText="1"/>
    </xf>
    <xf numFmtId="0" fontId="0" fillId="0" borderId="42" xfId="0" applyFill="1" applyBorder="1" applyAlignment="1">
      <alignment horizontal="center" vertical="center"/>
    </xf>
    <xf numFmtId="0" fontId="0" fillId="0" borderId="41" xfId="0" applyFill="1" applyBorder="1" applyAlignment="1">
      <alignment horizontal="center" vertical="center"/>
    </xf>
    <xf numFmtId="0" fontId="0" fillId="0" borderId="40" xfId="0" applyFill="1" applyBorder="1" applyAlignment="1">
      <alignment horizontal="center" vertical="center"/>
    </xf>
    <xf numFmtId="0" fontId="0" fillId="0" borderId="7" xfId="0" applyFill="1" applyBorder="1" applyAlignment="1"/>
    <xf numFmtId="0" fontId="0" fillId="0" borderId="9" xfId="0" applyFill="1" applyBorder="1" applyAlignment="1"/>
    <xf numFmtId="0" fontId="0" fillId="0" borderId="11" xfId="0" applyBorder="1" applyAlignment="1"/>
    <xf numFmtId="0" fontId="0" fillId="0" borderId="0" xfId="0" applyFill="1" applyBorder="1" applyAlignment="1"/>
    <xf numFmtId="0" fontId="0" fillId="0" borderId="6" xfId="0" applyFill="1" applyBorder="1" applyAlignment="1"/>
    <xf numFmtId="0" fontId="0" fillId="0" borderId="10" xfId="0" applyFill="1" applyBorder="1" applyAlignment="1"/>
    <xf numFmtId="0" fontId="0" fillId="0" borderId="0" xfId="0" applyBorder="1" applyAlignment="1">
      <alignment horizontal="center" vertical="center"/>
    </xf>
    <xf numFmtId="0" fontId="0" fillId="0" borderId="30" xfId="0" applyFill="1" applyBorder="1" applyAlignment="1"/>
    <xf numFmtId="0" fontId="0" fillId="0" borderId="29" xfId="0" applyFill="1" applyBorder="1" applyAlignment="1"/>
    <xf numFmtId="0" fontId="0" fillId="0" borderId="2" xfId="0" applyFill="1" applyBorder="1" applyAlignment="1"/>
    <xf numFmtId="0" fontId="0" fillId="0" borderId="1" xfId="0" applyFill="1" applyBorder="1" applyAlignment="1"/>
    <xf numFmtId="0" fontId="0" fillId="0" borderId="48" xfId="0" applyFill="1" applyBorder="1" applyAlignment="1">
      <alignment horizontal="left" vertical="center" wrapText="1"/>
    </xf>
    <xf numFmtId="0" fontId="0" fillId="0" borderId="47"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Alignment="1">
      <alignment horizontal="left" vertical="center" wrapText="1"/>
    </xf>
    <xf numFmtId="0" fontId="0" fillId="0" borderId="26" xfId="0" applyFill="1" applyBorder="1" applyAlignment="1">
      <alignment horizontal="left" vertical="center" wrapText="1"/>
    </xf>
    <xf numFmtId="0" fontId="13" fillId="0" borderId="30" xfId="0" applyFont="1" applyBorder="1" applyAlignment="1">
      <alignment vertical="top" wrapText="1"/>
    </xf>
    <xf numFmtId="0" fontId="13" fillId="0" borderId="27" xfId="0" applyFont="1" applyBorder="1" applyAlignment="1">
      <alignment vertical="top"/>
    </xf>
    <xf numFmtId="0" fontId="13" fillId="0" borderId="29" xfId="0" applyFont="1" applyBorder="1" applyAlignment="1">
      <alignment vertical="top"/>
    </xf>
    <xf numFmtId="0" fontId="13" fillId="0" borderId="2" xfId="0" applyFont="1" applyBorder="1" applyAlignment="1">
      <alignment vertical="top"/>
    </xf>
    <xf numFmtId="0" fontId="13" fillId="0" borderId="4" xfId="0" applyFont="1" applyBorder="1" applyAlignment="1">
      <alignment vertical="top"/>
    </xf>
    <xf numFmtId="0" fontId="13" fillId="0" borderId="1" xfId="0" applyFont="1" applyBorder="1" applyAlignment="1">
      <alignment vertical="top"/>
    </xf>
    <xf numFmtId="0" fontId="13" fillId="0" borderId="17" xfId="0" applyFont="1" applyBorder="1"/>
    <xf numFmtId="0" fontId="13" fillId="0" borderId="54" xfId="0" applyFont="1" applyBorder="1"/>
    <xf numFmtId="0" fontId="13" fillId="0" borderId="53" xfId="0" applyFont="1" applyBorder="1"/>
    <xf numFmtId="0" fontId="13" fillId="0" borderId="2" xfId="0" applyFont="1" applyBorder="1"/>
    <xf numFmtId="0" fontId="13" fillId="0" borderId="4" xfId="0" applyFont="1" applyBorder="1"/>
    <xf numFmtId="0" fontId="13" fillId="0" borderId="1" xfId="0" applyFont="1" applyBorder="1"/>
    <xf numFmtId="0" fontId="13" fillId="0" borderId="17" xfId="0" applyFont="1" applyBorder="1" applyAlignment="1">
      <alignment vertical="top" wrapText="1"/>
    </xf>
    <xf numFmtId="0" fontId="13" fillId="0" borderId="54" xfId="0" applyFont="1" applyBorder="1" applyAlignment="1">
      <alignment vertical="top"/>
    </xf>
    <xf numFmtId="0" fontId="13" fillId="0" borderId="53" xfId="0" applyFont="1" applyBorder="1" applyAlignment="1">
      <alignment vertical="top"/>
    </xf>
    <xf numFmtId="0" fontId="13" fillId="0" borderId="22" xfId="0" applyFont="1" applyBorder="1" applyAlignment="1">
      <alignment vertical="top"/>
    </xf>
    <xf numFmtId="0" fontId="13" fillId="0" borderId="23" xfId="0" applyFont="1" applyBorder="1" applyAlignment="1">
      <alignment vertical="top"/>
    </xf>
    <xf numFmtId="0" fontId="13" fillId="0" borderId="21" xfId="0" applyFont="1" applyBorder="1" applyAlignment="1">
      <alignment vertical="top"/>
    </xf>
    <xf numFmtId="0" fontId="13" fillId="0" borderId="68" xfId="0" applyFont="1" applyBorder="1" applyAlignment="1">
      <alignment horizontal="center" vertical="center"/>
    </xf>
    <xf numFmtId="0" fontId="13" fillId="0" borderId="67" xfId="0" applyFont="1" applyBorder="1" applyAlignment="1">
      <alignment horizontal="center" vertical="center"/>
    </xf>
    <xf numFmtId="0" fontId="13" fillId="0" borderId="66" xfId="0" applyFont="1" applyBorder="1" applyAlignment="1">
      <alignment horizontal="center" vertical="center"/>
    </xf>
    <xf numFmtId="0" fontId="13" fillId="0" borderId="63" xfId="0" applyFont="1" applyBorder="1" applyAlignment="1">
      <alignment horizontal="center" vertical="center"/>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64" xfId="0" applyFont="1" applyBorder="1" applyAlignment="1">
      <alignment horizontal="left" vertical="center"/>
    </xf>
    <xf numFmtId="0" fontId="13" fillId="0" borderId="33" xfId="0" applyFont="1" applyBorder="1" applyAlignment="1">
      <alignment horizontal="left" vertical="center"/>
    </xf>
    <xf numFmtId="0" fontId="13" fillId="0" borderId="31" xfId="0" applyFont="1" applyBorder="1" applyAlignment="1">
      <alignment horizontal="left" vertical="center"/>
    </xf>
    <xf numFmtId="0" fontId="13" fillId="0" borderId="30" xfId="0" applyFont="1" applyBorder="1" applyAlignment="1">
      <alignment horizontal="left" vertical="center"/>
    </xf>
    <xf numFmtId="0" fontId="13" fillId="0" borderId="27" xfId="0" applyFont="1" applyBorder="1" applyAlignment="1">
      <alignment horizontal="left" vertical="center"/>
    </xf>
    <xf numFmtId="0" fontId="13" fillId="0" borderId="29" xfId="0" applyFont="1" applyBorder="1" applyAlignment="1">
      <alignment horizontal="left" vertical="center"/>
    </xf>
    <xf numFmtId="0" fontId="13" fillId="0" borderId="60" xfId="0" applyFont="1" applyBorder="1" applyAlignment="1">
      <alignment horizontal="left" vertical="center"/>
    </xf>
    <xf numFmtId="0" fontId="13" fillId="0" borderId="59" xfId="0" applyFont="1" applyBorder="1" applyAlignment="1">
      <alignment horizontal="left" vertical="center"/>
    </xf>
    <xf numFmtId="0" fontId="13" fillId="0" borderId="58" xfId="0" applyFont="1" applyBorder="1" applyAlignment="1">
      <alignment horizontal="left" vertical="center"/>
    </xf>
    <xf numFmtId="0" fontId="13" fillId="0" borderId="26"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35" xfId="0" applyFont="1" applyBorder="1" applyAlignment="1">
      <alignment vertical="center"/>
    </xf>
    <xf numFmtId="0" fontId="13" fillId="0" borderId="36" xfId="0" applyFont="1" applyBorder="1" applyAlignment="1">
      <alignment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xf>
    <xf numFmtId="0" fontId="13" fillId="0" borderId="79" xfId="0" applyFont="1" applyBorder="1" applyAlignment="1">
      <alignment horizontal="center" vertical="center"/>
    </xf>
    <xf numFmtId="0" fontId="13"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74" xfId="0" applyFont="1" applyBorder="1" applyAlignment="1">
      <alignment horizontal="center" vertical="center"/>
    </xf>
    <xf numFmtId="0" fontId="13" fillId="0" borderId="72" xfId="0" applyFont="1" applyBorder="1" applyAlignment="1">
      <alignment horizontal="center" vertical="center"/>
    </xf>
    <xf numFmtId="0" fontId="13" fillId="0" borderId="71" xfId="0" applyFont="1" applyBorder="1" applyAlignment="1">
      <alignment horizontal="center" vertical="center"/>
    </xf>
    <xf numFmtId="0" fontId="13" fillId="0" borderId="70" xfId="0" applyFont="1" applyBorder="1" applyAlignment="1">
      <alignment horizontal="center"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9" xfId="0" applyFont="1" applyBorder="1" applyAlignment="1">
      <alignment vertical="center"/>
    </xf>
    <xf numFmtId="0" fontId="13" fillId="0" borderId="38" xfId="0"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105" xfId="0" applyFont="1" applyBorder="1" applyAlignment="1">
      <alignment horizontal="left" vertical="center"/>
    </xf>
    <xf numFmtId="0" fontId="13" fillId="0" borderId="104" xfId="0" applyFont="1" applyBorder="1" applyAlignment="1">
      <alignment horizontal="left" vertical="center"/>
    </xf>
    <xf numFmtId="0" fontId="13" fillId="0" borderId="106" xfId="0" applyFont="1" applyBorder="1" applyAlignment="1">
      <alignment horizontal="right" vertical="center"/>
    </xf>
    <xf numFmtId="0" fontId="13" fillId="0" borderId="105" xfId="0" applyFont="1" applyBorder="1" applyAlignment="1">
      <alignment horizontal="right" vertical="center"/>
    </xf>
    <xf numFmtId="0" fontId="13" fillId="0" borderId="103" xfId="0" applyFont="1" applyBorder="1" applyAlignment="1">
      <alignment horizontal="center" vertical="center"/>
    </xf>
    <xf numFmtId="0" fontId="13" fillId="0" borderId="102" xfId="0" applyFont="1" applyBorder="1" applyAlignment="1">
      <alignment horizontal="center" vertical="center"/>
    </xf>
    <xf numFmtId="0" fontId="13" fillId="0" borderId="101" xfId="0" applyFont="1" applyBorder="1" applyAlignment="1">
      <alignment horizontal="center" vertical="center"/>
    </xf>
    <xf numFmtId="0" fontId="13" fillId="0" borderId="97" xfId="0" applyFont="1" applyBorder="1" applyAlignment="1">
      <alignment horizontal="center" vertical="center" textRotation="255"/>
    </xf>
    <xf numFmtId="0" fontId="13" fillId="0" borderId="88" xfId="0" applyFont="1" applyBorder="1" applyAlignment="1">
      <alignment horizontal="center" vertical="center" textRotation="255"/>
    </xf>
    <xf numFmtId="0" fontId="13" fillId="0" borderId="84" xfId="0" applyFont="1" applyBorder="1" applyAlignment="1">
      <alignment horizontal="center" vertical="center" textRotation="255"/>
    </xf>
    <xf numFmtId="0" fontId="13" fillId="0" borderId="106"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center" vertical="center"/>
    </xf>
    <xf numFmtId="0" fontId="13" fillId="0" borderId="11" xfId="0" applyFont="1" applyBorder="1" applyAlignment="1">
      <alignment vertical="top" wrapText="1"/>
    </xf>
    <xf numFmtId="0" fontId="13" fillId="0" borderId="0" xfId="0" applyFont="1" applyBorder="1" applyAlignment="1">
      <alignment vertical="top"/>
    </xf>
    <xf numFmtId="0" fontId="13" fillId="0" borderId="10" xfId="0" applyFont="1" applyBorder="1" applyAlignment="1">
      <alignment vertical="top"/>
    </xf>
    <xf numFmtId="0" fontId="13" fillId="3" borderId="22" xfId="0" applyFont="1" applyFill="1" applyBorder="1" applyAlignment="1">
      <alignment vertical="top"/>
    </xf>
    <xf numFmtId="0" fontId="13" fillId="3" borderId="23" xfId="0" applyFont="1" applyFill="1" applyBorder="1" applyAlignment="1">
      <alignment vertical="top"/>
    </xf>
    <xf numFmtId="0" fontId="13" fillId="3" borderId="21" xfId="0"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E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40640</xdr:rowOff>
    </xdr:from>
    <xdr:to>
      <xdr:col>12</xdr:col>
      <xdr:colOff>108585</xdr:colOff>
      <xdr:row>18</xdr:row>
      <xdr:rowOff>190500</xdr:rowOff>
    </xdr:to>
    <xdr:sp macro="" textlink="">
      <xdr:nvSpPr>
        <xdr:cNvPr id="2" name="大かっこ 1">
          <a:extLst>
            <a:ext uri="{FF2B5EF4-FFF2-40B4-BE49-F238E27FC236}">
              <a16:creationId xmlns:a16="http://schemas.microsoft.com/office/drawing/2014/main" id="{A9074F3C-FE17-4327-854E-5B0EA119C72B}"/>
            </a:ext>
          </a:extLst>
        </xdr:cNvPr>
        <xdr:cNvSpPr/>
      </xdr:nvSpPr>
      <xdr:spPr>
        <a:xfrm>
          <a:off x="4114800" y="2955290"/>
          <a:ext cx="4223385" cy="302260"/>
        </a:xfrm>
        <a:prstGeom prst="bracketPair">
          <a:avLst/>
        </a:prstGeom>
      </xdr:spPr>
      <xdr:style>
        <a:lnRef idx="1">
          <a:schemeClr val="dk1"/>
        </a:lnRef>
        <a:fillRef idx="0">
          <a:schemeClr val="dk1"/>
        </a:fillRef>
        <a:effectRef idx="0">
          <a:schemeClr val="dk1"/>
        </a:effectRef>
        <a:fontRef idx="minor">
          <a:schemeClr val="tx1"/>
        </a:fontRef>
      </xdr:style>
      <xdr:txBody>
        <a:bodyPr/>
        <a:lstStyle/>
        <a:p>
          <a:endParaRPr/>
        </a:p>
      </xdr:txBody>
    </xdr:sp>
    <xdr:clientData/>
  </xdr:twoCellAnchor>
  <xdr:twoCellAnchor>
    <xdr:from>
      <xdr:col>4</xdr:col>
      <xdr:colOff>95250</xdr:colOff>
      <xdr:row>4</xdr:row>
      <xdr:rowOff>158750</xdr:rowOff>
    </xdr:from>
    <xdr:to>
      <xdr:col>6</xdr:col>
      <xdr:colOff>497417</xdr:colOff>
      <xdr:row>9</xdr:row>
      <xdr:rowOff>31752</xdr:rowOff>
    </xdr:to>
    <xdr:sp macro="" textlink="">
      <xdr:nvSpPr>
        <xdr:cNvPr id="3" name="テキスト ボックス 2">
          <a:extLst>
            <a:ext uri="{FF2B5EF4-FFF2-40B4-BE49-F238E27FC236}">
              <a16:creationId xmlns:a16="http://schemas.microsoft.com/office/drawing/2014/main" id="{8A0EABAB-4D19-4021-9A6F-E337E771D774}"/>
            </a:ext>
          </a:extLst>
        </xdr:cNvPr>
        <xdr:cNvSpPr txBox="1"/>
      </xdr:nvSpPr>
      <xdr:spPr>
        <a:xfrm>
          <a:off x="1259417" y="910167"/>
          <a:ext cx="1725083" cy="846668"/>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・共同で申請を行う場合は、申請者全員の氏名および生年月日を連記。</a:t>
          </a:r>
        </a:p>
        <a:p>
          <a:r>
            <a:rPr kumimoji="1" lang="ja-JP" altLang="en-US" sz="900" b="1">
              <a:latin typeface="ＭＳ Ｐゴシック" panose="020B0600070205080204" pitchFamily="50" charset="-128"/>
              <a:ea typeface="ＭＳ Ｐゴシック" panose="020B0600070205080204" pitchFamily="50" charset="-128"/>
            </a:rPr>
            <a:t>・共同申請の場合は、家族経営協定を添付。</a:t>
          </a:r>
        </a:p>
      </xdr:txBody>
    </xdr:sp>
    <xdr:clientData/>
  </xdr:twoCellAnchor>
  <xdr:twoCellAnchor>
    <xdr:from>
      <xdr:col>6</xdr:col>
      <xdr:colOff>497417</xdr:colOff>
      <xdr:row>5</xdr:row>
      <xdr:rowOff>0</xdr:rowOff>
    </xdr:from>
    <xdr:to>
      <xdr:col>12</xdr:col>
      <xdr:colOff>21167</xdr:colOff>
      <xdr:row>6</xdr:row>
      <xdr:rowOff>10584</xdr:rowOff>
    </xdr:to>
    <xdr:cxnSp macro="">
      <xdr:nvCxnSpPr>
        <xdr:cNvPr id="5" name="直線矢印コネクタ 4">
          <a:extLst>
            <a:ext uri="{FF2B5EF4-FFF2-40B4-BE49-F238E27FC236}">
              <a16:creationId xmlns:a16="http://schemas.microsoft.com/office/drawing/2014/main" id="{AED5A59E-CFDF-47D9-83C9-2FE2985847DE}"/>
            </a:ext>
          </a:extLst>
        </xdr:cNvPr>
        <xdr:cNvCxnSpPr/>
      </xdr:nvCxnSpPr>
      <xdr:spPr>
        <a:xfrm>
          <a:off x="2984500" y="920750"/>
          <a:ext cx="3862917" cy="1799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10</xdr:row>
      <xdr:rowOff>211667</xdr:rowOff>
    </xdr:from>
    <xdr:to>
      <xdr:col>5</xdr:col>
      <xdr:colOff>635000</xdr:colOff>
      <xdr:row>12</xdr:row>
      <xdr:rowOff>222250</xdr:rowOff>
    </xdr:to>
    <xdr:sp macro="" textlink="">
      <xdr:nvSpPr>
        <xdr:cNvPr id="7" name="テキスト ボックス 6">
          <a:extLst>
            <a:ext uri="{FF2B5EF4-FFF2-40B4-BE49-F238E27FC236}">
              <a16:creationId xmlns:a16="http://schemas.microsoft.com/office/drawing/2014/main" id="{EFB5CABD-B0A7-4879-8BFB-20BE464D0423}"/>
            </a:ext>
          </a:extLst>
        </xdr:cNvPr>
        <xdr:cNvSpPr txBox="1"/>
      </xdr:nvSpPr>
      <xdr:spPr>
        <a:xfrm>
          <a:off x="846667" y="2084917"/>
          <a:ext cx="1460500" cy="582083"/>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区・大字名を記入。</a:t>
          </a:r>
        </a:p>
        <a:p>
          <a:r>
            <a:rPr kumimoji="1" lang="ja-JP" altLang="en-US" sz="900" b="1">
              <a:latin typeface="ＭＳ Ｐゴシック" panose="020B0600070205080204" pitchFamily="50" charset="-128"/>
              <a:ea typeface="ＭＳ Ｐゴシック" panose="020B0600070205080204" pitchFamily="50" charset="-128"/>
            </a:rPr>
            <a:t>就農予定の場合は、大字名の後に（予定）と記入。</a:t>
          </a:r>
        </a:p>
      </xdr:txBody>
    </xdr:sp>
    <xdr:clientData/>
  </xdr:twoCellAnchor>
  <xdr:twoCellAnchor>
    <xdr:from>
      <xdr:col>5</xdr:col>
      <xdr:colOff>635001</xdr:colOff>
      <xdr:row>12</xdr:row>
      <xdr:rowOff>211667</xdr:rowOff>
    </xdr:from>
    <xdr:to>
      <xdr:col>8</xdr:col>
      <xdr:colOff>10583</xdr:colOff>
      <xdr:row>13</xdr:row>
      <xdr:rowOff>52917</xdr:rowOff>
    </xdr:to>
    <xdr:cxnSp macro="">
      <xdr:nvCxnSpPr>
        <xdr:cNvPr id="8" name="直線矢印コネクタ 7">
          <a:extLst>
            <a:ext uri="{FF2B5EF4-FFF2-40B4-BE49-F238E27FC236}">
              <a16:creationId xmlns:a16="http://schemas.microsoft.com/office/drawing/2014/main" id="{5D5D7738-EA6B-49AD-9A0E-CC40E62895AA}"/>
            </a:ext>
          </a:extLst>
        </xdr:cNvPr>
        <xdr:cNvCxnSpPr/>
      </xdr:nvCxnSpPr>
      <xdr:spPr>
        <a:xfrm>
          <a:off x="2307168" y="2656417"/>
          <a:ext cx="1661582" cy="1058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137581</xdr:colOff>
      <xdr:row>8</xdr:row>
      <xdr:rowOff>148167</xdr:rowOff>
    </xdr:from>
    <xdr:to>
      <xdr:col>17</xdr:col>
      <xdr:colOff>296332</xdr:colOff>
      <xdr:row>15</xdr:row>
      <xdr:rowOff>116417</xdr:rowOff>
    </xdr:to>
    <xdr:sp macro="" textlink="">
      <xdr:nvSpPr>
        <xdr:cNvPr id="14" name="テキスト ボックス 13">
          <a:extLst>
            <a:ext uri="{FF2B5EF4-FFF2-40B4-BE49-F238E27FC236}">
              <a16:creationId xmlns:a16="http://schemas.microsoft.com/office/drawing/2014/main" id="{F3B8CF30-6D02-43CF-B2EF-57143404985F}"/>
            </a:ext>
          </a:extLst>
        </xdr:cNvPr>
        <xdr:cNvSpPr txBox="1"/>
      </xdr:nvSpPr>
      <xdr:spPr>
        <a:xfrm>
          <a:off x="7545914" y="1640417"/>
          <a:ext cx="2222501" cy="1746250"/>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・経営開始日は以下のうち最も遅い日とする。</a:t>
          </a:r>
        </a:p>
        <a:p>
          <a:r>
            <a:rPr kumimoji="1" lang="ja-JP" altLang="en-US" sz="900" b="1">
              <a:latin typeface="ＭＳ Ｐゴシック" panose="020B0600070205080204" pitchFamily="50" charset="-128"/>
              <a:ea typeface="ＭＳ Ｐゴシック" panose="020B0600070205080204" pitchFamily="50" charset="-128"/>
            </a:rPr>
            <a:t>　①農地取得日</a:t>
          </a:r>
        </a:p>
        <a:p>
          <a:r>
            <a:rPr kumimoji="1" lang="ja-JP" altLang="en-US" sz="900" b="1">
              <a:latin typeface="ＭＳ Ｐゴシック" panose="020B0600070205080204" pitchFamily="50" charset="-128"/>
              <a:ea typeface="ＭＳ Ｐゴシック" panose="020B0600070205080204" pitchFamily="50" charset="-128"/>
            </a:rPr>
            <a:t>　②主要な機械・施設取得日</a:t>
          </a:r>
        </a:p>
        <a:p>
          <a:r>
            <a:rPr kumimoji="1" lang="ja-JP" altLang="en-US" sz="900" b="1">
              <a:latin typeface="ＭＳ Ｐゴシック" panose="020B0600070205080204" pitchFamily="50" charset="-128"/>
              <a:ea typeface="ＭＳ Ｐゴシック" panose="020B0600070205080204" pitchFamily="50" charset="-128"/>
            </a:rPr>
            <a:t>　③経営継承した日</a:t>
          </a:r>
        </a:p>
        <a:p>
          <a:r>
            <a:rPr kumimoji="1" lang="ja-JP" altLang="en-US" sz="900" b="1">
              <a:latin typeface="ＭＳ Ｐゴシック" panose="020B0600070205080204" pitchFamily="50" charset="-128"/>
              <a:ea typeface="ＭＳ Ｐゴシック" panose="020B0600070205080204" pitchFamily="50" charset="-128"/>
            </a:rPr>
            <a:t>・就農予定の場合は、年月日の後に（予定）と記入。</a:t>
          </a:r>
        </a:p>
        <a:p>
          <a:r>
            <a:rPr kumimoji="1" lang="ja-JP" altLang="en-US" sz="900" b="1">
              <a:latin typeface="ＭＳ Ｐゴシック" panose="020B0600070205080204" pitchFamily="50" charset="-128"/>
              <a:ea typeface="ＭＳ Ｐゴシック" panose="020B0600070205080204" pitchFamily="50" charset="-128"/>
            </a:rPr>
            <a:t>・既に開始している場合は、時期を証明できる書類を添付。</a:t>
          </a:r>
        </a:p>
        <a:p>
          <a:r>
            <a:rPr kumimoji="1" lang="ja-JP" altLang="en-US" sz="900" b="1">
              <a:latin typeface="ＭＳ Ｐゴシック" panose="020B0600070205080204" pitchFamily="50" charset="-128"/>
              <a:ea typeface="ＭＳ Ｐゴシック" panose="020B0600070205080204" pitchFamily="50" charset="-128"/>
            </a:rPr>
            <a:t>・認定から</a:t>
          </a:r>
          <a:r>
            <a:rPr kumimoji="1" lang="en-US" altLang="ja-JP" sz="900" b="1">
              <a:latin typeface="ＭＳ Ｐゴシック" panose="020B0600070205080204" pitchFamily="50" charset="-128"/>
              <a:ea typeface="ＭＳ Ｐゴシック" panose="020B0600070205080204" pitchFamily="50" charset="-128"/>
            </a:rPr>
            <a:t>1</a:t>
          </a:r>
          <a:r>
            <a:rPr kumimoji="1" lang="ja-JP" altLang="en-US" sz="900" b="1">
              <a:latin typeface="ＭＳ Ｐゴシック" panose="020B0600070205080204" pitchFamily="50" charset="-128"/>
              <a:ea typeface="ＭＳ Ｐゴシック" panose="020B0600070205080204" pitchFamily="50" charset="-128"/>
            </a:rPr>
            <a:t>年以内をの日付を目途に。</a:t>
          </a:r>
        </a:p>
      </xdr:txBody>
    </xdr:sp>
    <xdr:clientData/>
  </xdr:twoCellAnchor>
  <xdr:twoCellAnchor>
    <xdr:from>
      <xdr:col>12</xdr:col>
      <xdr:colOff>465667</xdr:colOff>
      <xdr:row>8</xdr:row>
      <xdr:rowOff>169333</xdr:rowOff>
    </xdr:from>
    <xdr:to>
      <xdr:col>14</xdr:col>
      <xdr:colOff>137584</xdr:colOff>
      <xdr:row>13</xdr:row>
      <xdr:rowOff>63500</xdr:rowOff>
    </xdr:to>
    <xdr:cxnSp macro="">
      <xdr:nvCxnSpPr>
        <xdr:cNvPr id="15" name="直線矢印コネクタ 14">
          <a:extLst>
            <a:ext uri="{FF2B5EF4-FFF2-40B4-BE49-F238E27FC236}">
              <a16:creationId xmlns:a16="http://schemas.microsoft.com/office/drawing/2014/main" id="{B11692E1-28DD-4BAA-8263-1C8FA3BB52B5}"/>
            </a:ext>
          </a:extLst>
        </xdr:cNvPr>
        <xdr:cNvCxnSpPr/>
      </xdr:nvCxnSpPr>
      <xdr:spPr>
        <a:xfrm flipH="1">
          <a:off x="7291917" y="1661583"/>
          <a:ext cx="254000" cy="1111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232835</xdr:colOff>
      <xdr:row>17</xdr:row>
      <xdr:rowOff>21168</xdr:rowOff>
    </xdr:from>
    <xdr:to>
      <xdr:col>16</xdr:col>
      <xdr:colOff>254001</xdr:colOff>
      <xdr:row>19</xdr:row>
      <xdr:rowOff>179917</xdr:rowOff>
    </xdr:to>
    <xdr:sp macro="" textlink="">
      <xdr:nvSpPr>
        <xdr:cNvPr id="18" name="テキスト ボックス 17">
          <a:extLst>
            <a:ext uri="{FF2B5EF4-FFF2-40B4-BE49-F238E27FC236}">
              <a16:creationId xmlns:a16="http://schemas.microsoft.com/office/drawing/2014/main" id="{863C6586-1756-465E-B326-1DF42FADC303}"/>
            </a:ext>
          </a:extLst>
        </xdr:cNvPr>
        <xdr:cNvSpPr txBox="1"/>
      </xdr:nvSpPr>
      <xdr:spPr>
        <a:xfrm>
          <a:off x="7641168" y="3672418"/>
          <a:ext cx="1397000" cy="539749"/>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親が農業を行っていない者が、新たに農業経営を開始する場合。</a:t>
          </a:r>
        </a:p>
      </xdr:txBody>
    </xdr:sp>
    <xdr:clientData/>
  </xdr:twoCellAnchor>
  <xdr:twoCellAnchor>
    <xdr:from>
      <xdr:col>12</xdr:col>
      <xdr:colOff>476250</xdr:colOff>
      <xdr:row>14</xdr:row>
      <xdr:rowOff>31750</xdr:rowOff>
    </xdr:from>
    <xdr:to>
      <xdr:col>14</xdr:col>
      <xdr:colOff>243417</xdr:colOff>
      <xdr:row>17</xdr:row>
      <xdr:rowOff>31750</xdr:rowOff>
    </xdr:to>
    <xdr:cxnSp macro="">
      <xdr:nvCxnSpPr>
        <xdr:cNvPr id="19" name="直線矢印コネクタ 18">
          <a:extLst>
            <a:ext uri="{FF2B5EF4-FFF2-40B4-BE49-F238E27FC236}">
              <a16:creationId xmlns:a16="http://schemas.microsoft.com/office/drawing/2014/main" id="{66B11C08-9CFA-4CF7-9CBA-87E7E04468F8}"/>
            </a:ext>
          </a:extLst>
        </xdr:cNvPr>
        <xdr:cNvCxnSpPr/>
      </xdr:nvCxnSpPr>
      <xdr:spPr>
        <a:xfrm flipH="1" flipV="1">
          <a:off x="7302500" y="3111500"/>
          <a:ext cx="349250" cy="571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878417</xdr:colOff>
      <xdr:row>19</xdr:row>
      <xdr:rowOff>179918</xdr:rowOff>
    </xdr:from>
    <xdr:to>
      <xdr:col>11</xdr:col>
      <xdr:colOff>878417</xdr:colOff>
      <xdr:row>21</xdr:row>
      <xdr:rowOff>21167</xdr:rowOff>
    </xdr:to>
    <xdr:sp macro="" textlink="">
      <xdr:nvSpPr>
        <xdr:cNvPr id="24" name="テキスト ボックス 23">
          <a:extLst>
            <a:ext uri="{FF2B5EF4-FFF2-40B4-BE49-F238E27FC236}">
              <a16:creationId xmlns:a16="http://schemas.microsoft.com/office/drawing/2014/main" id="{B6E7D14C-1F7D-46A0-8A20-1001DEEE605C}"/>
            </a:ext>
          </a:extLst>
        </xdr:cNvPr>
        <xdr:cNvSpPr txBox="1"/>
      </xdr:nvSpPr>
      <xdr:spPr>
        <a:xfrm>
          <a:off x="5344584" y="4212168"/>
          <a:ext cx="1397000" cy="539749"/>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該当する類型がない場合は「その他（○○）」と記載。</a:t>
          </a:r>
        </a:p>
      </xdr:txBody>
    </xdr:sp>
    <xdr:clientData/>
  </xdr:twoCellAnchor>
  <xdr:twoCellAnchor>
    <xdr:from>
      <xdr:col>11</xdr:col>
      <xdr:colOff>889000</xdr:colOff>
      <xdr:row>19</xdr:row>
      <xdr:rowOff>31750</xdr:rowOff>
    </xdr:from>
    <xdr:to>
      <xdr:col>13</xdr:col>
      <xdr:colOff>0</xdr:colOff>
      <xdr:row>19</xdr:row>
      <xdr:rowOff>190500</xdr:rowOff>
    </xdr:to>
    <xdr:cxnSp macro="">
      <xdr:nvCxnSpPr>
        <xdr:cNvPr id="25" name="直線矢印コネクタ 24">
          <a:extLst>
            <a:ext uri="{FF2B5EF4-FFF2-40B4-BE49-F238E27FC236}">
              <a16:creationId xmlns:a16="http://schemas.microsoft.com/office/drawing/2014/main" id="{92DE4CAD-03AD-4D2F-A902-2DAC2188DAF6}"/>
            </a:ext>
          </a:extLst>
        </xdr:cNvPr>
        <xdr:cNvCxnSpPr/>
      </xdr:nvCxnSpPr>
      <xdr:spPr>
        <a:xfrm flipV="1">
          <a:off x="6752167" y="4064000"/>
          <a:ext cx="582083" cy="15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21</xdr:row>
      <xdr:rowOff>95252</xdr:rowOff>
    </xdr:from>
    <xdr:to>
      <xdr:col>11</xdr:col>
      <xdr:colOff>825500</xdr:colOff>
      <xdr:row>23</xdr:row>
      <xdr:rowOff>137584</xdr:rowOff>
    </xdr:to>
    <xdr:sp macro="" textlink="">
      <xdr:nvSpPr>
        <xdr:cNvPr id="29" name="テキスト ボックス 28">
          <a:extLst>
            <a:ext uri="{FF2B5EF4-FFF2-40B4-BE49-F238E27FC236}">
              <a16:creationId xmlns:a16="http://schemas.microsoft.com/office/drawing/2014/main" id="{56F64CBC-A704-490B-A27D-BE8D3E768B25}"/>
            </a:ext>
          </a:extLst>
        </xdr:cNvPr>
        <xdr:cNvSpPr txBox="1"/>
      </xdr:nvSpPr>
      <xdr:spPr>
        <a:xfrm>
          <a:off x="5461000" y="4826002"/>
          <a:ext cx="1227667" cy="423332"/>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おおむね５年後の農業経営概要を記載。</a:t>
          </a:r>
        </a:p>
      </xdr:txBody>
    </xdr:sp>
    <xdr:clientData/>
  </xdr:twoCellAnchor>
  <xdr:twoCellAnchor>
    <xdr:from>
      <xdr:col>11</xdr:col>
      <xdr:colOff>814917</xdr:colOff>
      <xdr:row>20</xdr:row>
      <xdr:rowOff>10583</xdr:rowOff>
    </xdr:from>
    <xdr:to>
      <xdr:col>13</xdr:col>
      <xdr:colOff>10583</xdr:colOff>
      <xdr:row>21</xdr:row>
      <xdr:rowOff>95250</xdr:rowOff>
    </xdr:to>
    <xdr:cxnSp macro="">
      <xdr:nvCxnSpPr>
        <xdr:cNvPr id="30" name="直線矢印コネクタ 29">
          <a:extLst>
            <a:ext uri="{FF2B5EF4-FFF2-40B4-BE49-F238E27FC236}">
              <a16:creationId xmlns:a16="http://schemas.microsoft.com/office/drawing/2014/main" id="{668D8068-0D23-4B6B-819D-D102386F4909}"/>
            </a:ext>
          </a:extLst>
        </xdr:cNvPr>
        <xdr:cNvCxnSpPr/>
      </xdr:nvCxnSpPr>
      <xdr:spPr>
        <a:xfrm flipV="1">
          <a:off x="6678084" y="4550833"/>
          <a:ext cx="666749" cy="2751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391583</xdr:colOff>
      <xdr:row>25</xdr:row>
      <xdr:rowOff>74086</xdr:rowOff>
    </xdr:from>
    <xdr:to>
      <xdr:col>9</xdr:col>
      <xdr:colOff>31749</xdr:colOff>
      <xdr:row>28</xdr:row>
      <xdr:rowOff>95250</xdr:rowOff>
    </xdr:to>
    <xdr:sp macro="" textlink="">
      <xdr:nvSpPr>
        <xdr:cNvPr id="32" name="テキスト ボックス 31">
          <a:extLst>
            <a:ext uri="{FF2B5EF4-FFF2-40B4-BE49-F238E27FC236}">
              <a16:creationId xmlns:a16="http://schemas.microsoft.com/office/drawing/2014/main" id="{B6549CAD-4137-43C2-94CB-12C1DA2B85EB}"/>
            </a:ext>
          </a:extLst>
        </xdr:cNvPr>
        <xdr:cNvSpPr txBox="1"/>
      </xdr:nvSpPr>
      <xdr:spPr>
        <a:xfrm>
          <a:off x="2878666" y="5630336"/>
          <a:ext cx="1619250" cy="687914"/>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就農予定の場合は、初年度見込みを記載。</a:t>
          </a:r>
        </a:p>
        <a:p>
          <a:r>
            <a:rPr kumimoji="1" lang="ja-JP" altLang="en-US" sz="900" b="1">
              <a:latin typeface="ＭＳ Ｐゴシック" panose="020B0600070205080204" pitchFamily="50" charset="-128"/>
              <a:ea typeface="ＭＳ Ｐゴシック" panose="020B0600070205080204" pitchFamily="50" charset="-128"/>
            </a:rPr>
            <a:t>既に経営を開始している場合は、前年の状況を記載。</a:t>
          </a:r>
        </a:p>
      </xdr:txBody>
    </xdr:sp>
    <xdr:clientData/>
  </xdr:twoCellAnchor>
  <xdr:twoCellAnchor>
    <xdr:from>
      <xdr:col>9</xdr:col>
      <xdr:colOff>21167</xdr:colOff>
      <xdr:row>23</xdr:row>
      <xdr:rowOff>31750</xdr:rowOff>
    </xdr:from>
    <xdr:to>
      <xdr:col>9</xdr:col>
      <xdr:colOff>920750</xdr:colOff>
      <xdr:row>25</xdr:row>
      <xdr:rowOff>74084</xdr:rowOff>
    </xdr:to>
    <xdr:cxnSp macro="">
      <xdr:nvCxnSpPr>
        <xdr:cNvPr id="33" name="直線矢印コネクタ 32">
          <a:extLst>
            <a:ext uri="{FF2B5EF4-FFF2-40B4-BE49-F238E27FC236}">
              <a16:creationId xmlns:a16="http://schemas.microsoft.com/office/drawing/2014/main" id="{DE5C5257-AEED-4417-92BE-99E8C37DA0C3}"/>
            </a:ext>
          </a:extLst>
        </xdr:cNvPr>
        <xdr:cNvCxnSpPr/>
      </xdr:nvCxnSpPr>
      <xdr:spPr>
        <a:xfrm flipV="1">
          <a:off x="4487334" y="5143500"/>
          <a:ext cx="899583" cy="4868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677332</xdr:colOff>
      <xdr:row>25</xdr:row>
      <xdr:rowOff>63502</xdr:rowOff>
    </xdr:from>
    <xdr:to>
      <xdr:col>11</xdr:col>
      <xdr:colOff>349249</xdr:colOff>
      <xdr:row>27</xdr:row>
      <xdr:rowOff>31749</xdr:rowOff>
    </xdr:to>
    <xdr:sp macro="" textlink="">
      <xdr:nvSpPr>
        <xdr:cNvPr id="35" name="テキスト ボックス 34">
          <a:extLst>
            <a:ext uri="{FF2B5EF4-FFF2-40B4-BE49-F238E27FC236}">
              <a16:creationId xmlns:a16="http://schemas.microsoft.com/office/drawing/2014/main" id="{892E1CFA-EC2E-4E20-B0D4-6C9CB8C79A78}"/>
            </a:ext>
          </a:extLst>
        </xdr:cNvPr>
        <xdr:cNvSpPr txBox="1"/>
      </xdr:nvSpPr>
      <xdr:spPr>
        <a:xfrm>
          <a:off x="5143499" y="5619752"/>
          <a:ext cx="1068917" cy="412747"/>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経営開始後５年後の目標を記載。</a:t>
          </a:r>
        </a:p>
      </xdr:txBody>
    </xdr:sp>
    <xdr:clientData/>
  </xdr:twoCellAnchor>
  <xdr:twoCellAnchor>
    <xdr:from>
      <xdr:col>11</xdr:col>
      <xdr:colOff>338667</xdr:colOff>
      <xdr:row>23</xdr:row>
      <xdr:rowOff>0</xdr:rowOff>
    </xdr:from>
    <xdr:to>
      <xdr:col>13</xdr:col>
      <xdr:colOff>0</xdr:colOff>
      <xdr:row>25</xdr:row>
      <xdr:rowOff>63501</xdr:rowOff>
    </xdr:to>
    <xdr:cxnSp macro="">
      <xdr:nvCxnSpPr>
        <xdr:cNvPr id="36" name="直線矢印コネクタ 35">
          <a:extLst>
            <a:ext uri="{FF2B5EF4-FFF2-40B4-BE49-F238E27FC236}">
              <a16:creationId xmlns:a16="http://schemas.microsoft.com/office/drawing/2014/main" id="{FB35CEF5-36A2-4D26-83F3-CCAA6F08F708}"/>
            </a:ext>
          </a:extLst>
        </xdr:cNvPr>
        <xdr:cNvCxnSpPr/>
      </xdr:nvCxnSpPr>
      <xdr:spPr>
        <a:xfrm flipV="1">
          <a:off x="6201834" y="5111750"/>
          <a:ext cx="1132416" cy="5080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391582</xdr:colOff>
      <xdr:row>32</xdr:row>
      <xdr:rowOff>10586</xdr:rowOff>
    </xdr:from>
    <xdr:to>
      <xdr:col>7</xdr:col>
      <xdr:colOff>137583</xdr:colOff>
      <xdr:row>33</xdr:row>
      <xdr:rowOff>179916</xdr:rowOff>
    </xdr:to>
    <xdr:sp macro="" textlink="">
      <xdr:nvSpPr>
        <xdr:cNvPr id="38" name="テキスト ボックス 37">
          <a:extLst>
            <a:ext uri="{FF2B5EF4-FFF2-40B4-BE49-F238E27FC236}">
              <a16:creationId xmlns:a16="http://schemas.microsoft.com/office/drawing/2014/main" id="{A4F2BD07-CB3C-403D-9605-C8DFC4B25D84}"/>
            </a:ext>
          </a:extLst>
        </xdr:cNvPr>
        <xdr:cNvSpPr txBox="1"/>
      </xdr:nvSpPr>
      <xdr:spPr>
        <a:xfrm>
          <a:off x="2063749" y="7059086"/>
          <a:ext cx="1068917" cy="412747"/>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特定作業受託の値も加える。</a:t>
          </a:r>
        </a:p>
      </xdr:txBody>
    </xdr:sp>
    <xdr:clientData/>
  </xdr:twoCellAnchor>
  <xdr:twoCellAnchor>
    <xdr:from>
      <xdr:col>5</xdr:col>
      <xdr:colOff>0</xdr:colOff>
      <xdr:row>32</xdr:row>
      <xdr:rowOff>21167</xdr:rowOff>
    </xdr:from>
    <xdr:to>
      <xdr:col>5</xdr:col>
      <xdr:colOff>381000</xdr:colOff>
      <xdr:row>33</xdr:row>
      <xdr:rowOff>63500</xdr:rowOff>
    </xdr:to>
    <xdr:cxnSp macro="">
      <xdr:nvCxnSpPr>
        <xdr:cNvPr id="39" name="直線矢印コネクタ 38">
          <a:extLst>
            <a:ext uri="{FF2B5EF4-FFF2-40B4-BE49-F238E27FC236}">
              <a16:creationId xmlns:a16="http://schemas.microsoft.com/office/drawing/2014/main" id="{830F9DC1-3E9C-43B0-8951-ED0F9B83FB32}"/>
            </a:ext>
          </a:extLst>
        </xdr:cNvPr>
        <xdr:cNvCxnSpPr/>
      </xdr:nvCxnSpPr>
      <xdr:spPr>
        <a:xfrm flipH="1">
          <a:off x="1672167" y="7069667"/>
          <a:ext cx="381000" cy="285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31748</xdr:colOff>
      <xdr:row>45</xdr:row>
      <xdr:rowOff>169336</xdr:rowOff>
    </xdr:from>
    <xdr:to>
      <xdr:col>5</xdr:col>
      <xdr:colOff>402166</xdr:colOff>
      <xdr:row>46</xdr:row>
      <xdr:rowOff>179917</xdr:rowOff>
    </xdr:to>
    <xdr:sp macro="" textlink="">
      <xdr:nvSpPr>
        <xdr:cNvPr id="42" name="テキスト ボックス 41">
          <a:extLst>
            <a:ext uri="{FF2B5EF4-FFF2-40B4-BE49-F238E27FC236}">
              <a16:creationId xmlns:a16="http://schemas.microsoft.com/office/drawing/2014/main" id="{51F7B25C-8440-48E3-8E25-317BEA8C57AD}"/>
            </a:ext>
          </a:extLst>
        </xdr:cNvPr>
        <xdr:cNvSpPr txBox="1"/>
      </xdr:nvSpPr>
      <xdr:spPr>
        <a:xfrm>
          <a:off x="687915" y="10033003"/>
          <a:ext cx="1386418" cy="232831"/>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作業受託面積</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作業数</a:t>
          </a:r>
        </a:p>
      </xdr:txBody>
    </xdr:sp>
    <xdr:clientData/>
  </xdr:twoCellAnchor>
  <xdr:twoCellAnchor>
    <xdr:from>
      <xdr:col>5</xdr:col>
      <xdr:colOff>402166</xdr:colOff>
      <xdr:row>45</xdr:row>
      <xdr:rowOff>169333</xdr:rowOff>
    </xdr:from>
    <xdr:to>
      <xdr:col>9</xdr:col>
      <xdr:colOff>0</xdr:colOff>
      <xdr:row>46</xdr:row>
      <xdr:rowOff>31750</xdr:rowOff>
    </xdr:to>
    <xdr:cxnSp macro="">
      <xdr:nvCxnSpPr>
        <xdr:cNvPr id="43" name="直線矢印コネクタ 42">
          <a:extLst>
            <a:ext uri="{FF2B5EF4-FFF2-40B4-BE49-F238E27FC236}">
              <a16:creationId xmlns:a16="http://schemas.microsoft.com/office/drawing/2014/main" id="{45DF9835-289A-4C2C-9104-59D026DFAF09}"/>
            </a:ext>
          </a:extLst>
        </xdr:cNvPr>
        <xdr:cNvCxnSpPr/>
      </xdr:nvCxnSpPr>
      <xdr:spPr>
        <a:xfrm>
          <a:off x="2074333" y="10033000"/>
          <a:ext cx="2391834" cy="846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7</xdr:row>
      <xdr:rowOff>85725</xdr:rowOff>
    </xdr:from>
    <xdr:to>
      <xdr:col>4</xdr:col>
      <xdr:colOff>295275</xdr:colOff>
      <xdr:row>9</xdr:row>
      <xdr:rowOff>152400</xdr:rowOff>
    </xdr:to>
    <xdr:sp macro="" textlink="">
      <xdr:nvSpPr>
        <xdr:cNvPr id="2" name="テキスト ボックス 1">
          <a:extLst>
            <a:ext uri="{FF2B5EF4-FFF2-40B4-BE49-F238E27FC236}">
              <a16:creationId xmlns:a16="http://schemas.microsoft.com/office/drawing/2014/main" id="{7A6D992B-83E2-41A9-8897-4538FC623866}"/>
            </a:ext>
          </a:extLst>
        </xdr:cNvPr>
        <xdr:cNvSpPr txBox="1"/>
      </xdr:nvSpPr>
      <xdr:spPr>
        <a:xfrm>
          <a:off x="447675" y="1819275"/>
          <a:ext cx="1971675" cy="56197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型式、性能、規模ごとに数を記載。</a:t>
          </a:r>
        </a:p>
        <a:p>
          <a:r>
            <a:rPr kumimoji="1" lang="ja-JP" altLang="en-US" sz="900" b="1">
              <a:latin typeface="ＭＳ Ｐゴシック" panose="020B0600070205080204" pitchFamily="50" charset="-128"/>
              <a:ea typeface="ＭＳ Ｐゴシック" panose="020B0600070205080204" pitchFamily="50" charset="-128"/>
            </a:rPr>
            <a:t>リース・レンタル・共同利用等の場合は、その旨を記載。</a:t>
          </a:r>
        </a:p>
      </xdr:txBody>
    </xdr:sp>
    <xdr:clientData/>
  </xdr:twoCellAnchor>
  <xdr:twoCellAnchor>
    <xdr:from>
      <xdr:col>3</xdr:col>
      <xdr:colOff>495300</xdr:colOff>
      <xdr:row>2</xdr:row>
      <xdr:rowOff>0</xdr:rowOff>
    </xdr:from>
    <xdr:to>
      <xdr:col>4</xdr:col>
      <xdr:colOff>276226</xdr:colOff>
      <xdr:row>7</xdr:row>
      <xdr:rowOff>88903</xdr:rowOff>
    </xdr:to>
    <xdr:cxnSp macro="">
      <xdr:nvCxnSpPr>
        <xdr:cNvPr id="3" name="直線矢印コネクタ 2">
          <a:extLst>
            <a:ext uri="{FF2B5EF4-FFF2-40B4-BE49-F238E27FC236}">
              <a16:creationId xmlns:a16="http://schemas.microsoft.com/office/drawing/2014/main" id="{1F73228C-FAE1-47C5-B527-FC06D717A69B}"/>
            </a:ext>
          </a:extLst>
        </xdr:cNvPr>
        <xdr:cNvCxnSpPr/>
      </xdr:nvCxnSpPr>
      <xdr:spPr>
        <a:xfrm flipH="1" flipV="1">
          <a:off x="2114550" y="495300"/>
          <a:ext cx="285751" cy="13271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733426</xdr:colOff>
      <xdr:row>7</xdr:row>
      <xdr:rowOff>200025</xdr:rowOff>
    </xdr:from>
    <xdr:to>
      <xdr:col>8</xdr:col>
      <xdr:colOff>342900</xdr:colOff>
      <xdr:row>9</xdr:row>
      <xdr:rowOff>171450</xdr:rowOff>
    </xdr:to>
    <xdr:sp macro="" textlink="">
      <xdr:nvSpPr>
        <xdr:cNvPr id="6" name="テキスト ボックス 5">
          <a:extLst>
            <a:ext uri="{FF2B5EF4-FFF2-40B4-BE49-F238E27FC236}">
              <a16:creationId xmlns:a16="http://schemas.microsoft.com/office/drawing/2014/main" id="{17D9C964-A665-4B08-84B4-F774FFB21E7E}"/>
            </a:ext>
          </a:extLst>
        </xdr:cNvPr>
        <xdr:cNvSpPr txBox="1"/>
      </xdr:nvSpPr>
      <xdr:spPr>
        <a:xfrm>
          <a:off x="4505326" y="1933575"/>
          <a:ext cx="1343024" cy="46672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0" rtlCol="0" anchor="t"/>
        <a:lstStyle/>
        <a:p>
          <a:r>
            <a:rPr kumimoji="1" lang="ja-JP" altLang="en-US" sz="900" b="1">
              <a:latin typeface="ＭＳ Ｐゴシック" panose="020B0600070205080204" pitchFamily="50" charset="-128"/>
              <a:ea typeface="ＭＳ Ｐゴシック" panose="020B0600070205080204" pitchFamily="50" charset="-128"/>
            </a:rPr>
            <a:t>簿記記帳や経営内役割分担等の、経営管理に関する目標を記載。</a:t>
          </a:r>
        </a:p>
      </xdr:txBody>
    </xdr:sp>
    <xdr:clientData/>
  </xdr:twoCellAnchor>
  <xdr:twoCellAnchor>
    <xdr:from>
      <xdr:col>8</xdr:col>
      <xdr:colOff>352425</xdr:colOff>
      <xdr:row>7</xdr:row>
      <xdr:rowOff>219075</xdr:rowOff>
    </xdr:from>
    <xdr:to>
      <xdr:col>10</xdr:col>
      <xdr:colOff>0</xdr:colOff>
      <xdr:row>10</xdr:row>
      <xdr:rowOff>57150</xdr:rowOff>
    </xdr:to>
    <xdr:cxnSp macro="">
      <xdr:nvCxnSpPr>
        <xdr:cNvPr id="7" name="直線矢印コネクタ 6">
          <a:extLst>
            <a:ext uri="{FF2B5EF4-FFF2-40B4-BE49-F238E27FC236}">
              <a16:creationId xmlns:a16="http://schemas.microsoft.com/office/drawing/2014/main" id="{C211B59E-FFFD-4B98-840A-CD9EA5A840FD}"/>
            </a:ext>
          </a:extLst>
        </xdr:cNvPr>
        <xdr:cNvCxnSpPr/>
      </xdr:nvCxnSpPr>
      <xdr:spPr>
        <a:xfrm>
          <a:off x="5857875" y="1952625"/>
          <a:ext cx="1447800" cy="581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438151</xdr:colOff>
      <xdr:row>16</xdr:row>
      <xdr:rowOff>9525</xdr:rowOff>
    </xdr:from>
    <xdr:to>
      <xdr:col>8</xdr:col>
      <xdr:colOff>66675</xdr:colOff>
      <xdr:row>20</xdr:row>
      <xdr:rowOff>19050</xdr:rowOff>
    </xdr:to>
    <xdr:sp macro="" textlink="">
      <xdr:nvSpPr>
        <xdr:cNvPr id="12" name="テキスト ボックス 11">
          <a:extLst>
            <a:ext uri="{FF2B5EF4-FFF2-40B4-BE49-F238E27FC236}">
              <a16:creationId xmlns:a16="http://schemas.microsoft.com/office/drawing/2014/main" id="{FF1C9564-34CE-43DD-92A1-87C0BA09ECBB}"/>
            </a:ext>
          </a:extLst>
        </xdr:cNvPr>
        <xdr:cNvSpPr txBox="1"/>
      </xdr:nvSpPr>
      <xdr:spPr>
        <a:xfrm>
          <a:off x="4210051" y="4029075"/>
          <a:ext cx="1362074" cy="100012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0" rtlCol="0" anchor="t"/>
        <a:lstStyle/>
        <a:p>
          <a:r>
            <a:rPr kumimoji="1" lang="ja-JP" altLang="en-US" sz="900" b="1">
              <a:latin typeface="ＭＳ Ｐゴシック" panose="020B0600070205080204" pitchFamily="50" charset="-128"/>
              <a:ea typeface="ＭＳ Ｐゴシック" panose="020B0600070205080204" pitchFamily="50" charset="-128"/>
            </a:rPr>
            <a:t>・休日制度やヘルパー制度活用による労働負担の軽減等について記載。</a:t>
          </a:r>
        </a:p>
        <a:p>
          <a:r>
            <a:rPr kumimoji="1" lang="ja-JP" altLang="en-US" sz="900" b="1">
              <a:latin typeface="ＭＳ Ｐゴシック" panose="020B0600070205080204" pitchFamily="50" charset="-128"/>
              <a:ea typeface="ＭＳ Ｐゴシック" panose="020B0600070205080204" pitchFamily="50" charset="-128"/>
            </a:rPr>
            <a:t>・家族経営協定を締結している場合は、その旨と役割分担等の内容を記載。</a:t>
          </a:r>
        </a:p>
      </xdr:txBody>
    </xdr:sp>
    <xdr:clientData/>
  </xdr:twoCellAnchor>
  <xdr:twoCellAnchor>
    <xdr:from>
      <xdr:col>8</xdr:col>
      <xdr:colOff>66675</xdr:colOff>
      <xdr:row>12</xdr:row>
      <xdr:rowOff>0</xdr:rowOff>
    </xdr:from>
    <xdr:to>
      <xdr:col>9</xdr:col>
      <xdr:colOff>942975</xdr:colOff>
      <xdr:row>16</xdr:row>
      <xdr:rowOff>19050</xdr:rowOff>
    </xdr:to>
    <xdr:cxnSp macro="">
      <xdr:nvCxnSpPr>
        <xdr:cNvPr id="13" name="直線矢印コネクタ 12">
          <a:extLst>
            <a:ext uri="{FF2B5EF4-FFF2-40B4-BE49-F238E27FC236}">
              <a16:creationId xmlns:a16="http://schemas.microsoft.com/office/drawing/2014/main" id="{B7055C6B-86EE-46E2-B1F9-4BAA2F597C13}"/>
            </a:ext>
          </a:extLst>
        </xdr:cNvPr>
        <xdr:cNvCxnSpPr/>
      </xdr:nvCxnSpPr>
      <xdr:spPr>
        <a:xfrm flipV="1">
          <a:off x="5572125" y="2838450"/>
          <a:ext cx="1714500" cy="1200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371476</xdr:colOff>
      <xdr:row>19</xdr:row>
      <xdr:rowOff>142875</xdr:rowOff>
    </xdr:from>
    <xdr:to>
      <xdr:col>9</xdr:col>
      <xdr:colOff>866775</xdr:colOff>
      <xdr:row>21</xdr:row>
      <xdr:rowOff>152400</xdr:rowOff>
    </xdr:to>
    <xdr:sp macro="" textlink="">
      <xdr:nvSpPr>
        <xdr:cNvPr id="16" name="テキスト ボックス 15">
          <a:extLst>
            <a:ext uri="{FF2B5EF4-FFF2-40B4-BE49-F238E27FC236}">
              <a16:creationId xmlns:a16="http://schemas.microsoft.com/office/drawing/2014/main" id="{1333D645-BF3C-402E-88A1-14053358E060}"/>
            </a:ext>
          </a:extLst>
        </xdr:cNvPr>
        <xdr:cNvSpPr txBox="1"/>
      </xdr:nvSpPr>
      <xdr:spPr>
        <a:xfrm>
          <a:off x="5876926" y="4905375"/>
          <a:ext cx="1333499" cy="50482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0" rtlCol="0" anchor="t"/>
        <a:lstStyle/>
        <a:p>
          <a:r>
            <a:rPr kumimoji="1" lang="ja-JP" altLang="en-US" sz="900" b="1">
              <a:latin typeface="ＭＳ Ｐゴシック" panose="020B0600070205080204" pitchFamily="50" charset="-128"/>
              <a:ea typeface="ＭＳ Ｐゴシック" panose="020B0600070205080204" pitchFamily="50" charset="-128"/>
            </a:rPr>
            <a:t>１日８時間として計算する。（毎日１時間ずつ働いた場合は８日で１日と換算。）</a:t>
          </a:r>
        </a:p>
      </xdr:txBody>
    </xdr:sp>
    <xdr:clientData/>
  </xdr:twoCellAnchor>
  <xdr:twoCellAnchor>
    <xdr:from>
      <xdr:col>7</xdr:col>
      <xdr:colOff>714376</xdr:colOff>
      <xdr:row>21</xdr:row>
      <xdr:rowOff>142875</xdr:rowOff>
    </xdr:from>
    <xdr:to>
      <xdr:col>8</xdr:col>
      <xdr:colOff>381000</xdr:colOff>
      <xdr:row>25</xdr:row>
      <xdr:rowOff>85725</xdr:rowOff>
    </xdr:to>
    <xdr:cxnSp macro="">
      <xdr:nvCxnSpPr>
        <xdr:cNvPr id="17" name="直線矢印コネクタ 16">
          <a:extLst>
            <a:ext uri="{FF2B5EF4-FFF2-40B4-BE49-F238E27FC236}">
              <a16:creationId xmlns:a16="http://schemas.microsoft.com/office/drawing/2014/main" id="{BFD37EA2-C84C-4A4E-A842-6FE03DCC4982}"/>
            </a:ext>
          </a:extLst>
        </xdr:cNvPr>
        <xdr:cNvCxnSpPr/>
      </xdr:nvCxnSpPr>
      <xdr:spPr>
        <a:xfrm flipH="1">
          <a:off x="5448301" y="5400675"/>
          <a:ext cx="438149" cy="933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342900</xdr:colOff>
      <xdr:row>2</xdr:row>
      <xdr:rowOff>381000</xdr:rowOff>
    </xdr:from>
    <xdr:to>
      <xdr:col>9</xdr:col>
      <xdr:colOff>304799</xdr:colOff>
      <xdr:row>3</xdr:row>
      <xdr:rowOff>381000</xdr:rowOff>
    </xdr:to>
    <xdr:sp macro="" textlink="">
      <xdr:nvSpPr>
        <xdr:cNvPr id="2" name="テキスト ボックス 1">
          <a:extLst>
            <a:ext uri="{FF2B5EF4-FFF2-40B4-BE49-F238E27FC236}">
              <a16:creationId xmlns:a16="http://schemas.microsoft.com/office/drawing/2014/main" id="{FDFDE2FA-6ABB-43F3-94FF-58561EA2A3C5}"/>
            </a:ext>
          </a:extLst>
        </xdr:cNvPr>
        <xdr:cNvSpPr txBox="1"/>
      </xdr:nvSpPr>
      <xdr:spPr>
        <a:xfrm>
          <a:off x="5219700" y="1152525"/>
          <a:ext cx="1333499" cy="50482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0" rtlCol="0" anchor="t"/>
        <a:lstStyle/>
        <a:p>
          <a:r>
            <a:rPr kumimoji="1" lang="ja-JP" altLang="en-US" sz="900" b="1">
              <a:latin typeface="ＭＳ Ｐゴシック" panose="020B0600070205080204" pitchFamily="50" charset="-128"/>
              <a:ea typeface="ＭＳ Ｐゴシック" panose="020B0600070205080204" pitchFamily="50" charset="-128"/>
            </a:rPr>
            <a:t>職務で得た知識及び技術を農業経営に活用できるものを記載。</a:t>
          </a:r>
        </a:p>
      </xdr:txBody>
    </xdr:sp>
    <xdr:clientData/>
  </xdr:twoCellAnchor>
  <xdr:twoCellAnchor>
    <xdr:from>
      <xdr:col>9</xdr:col>
      <xdr:colOff>295275</xdr:colOff>
      <xdr:row>1</xdr:row>
      <xdr:rowOff>238125</xdr:rowOff>
    </xdr:from>
    <xdr:to>
      <xdr:col>10</xdr:col>
      <xdr:colOff>0</xdr:colOff>
      <xdr:row>2</xdr:row>
      <xdr:rowOff>371475</xdr:rowOff>
    </xdr:to>
    <xdr:cxnSp macro="">
      <xdr:nvCxnSpPr>
        <xdr:cNvPr id="3" name="直線矢印コネクタ 2">
          <a:extLst>
            <a:ext uri="{FF2B5EF4-FFF2-40B4-BE49-F238E27FC236}">
              <a16:creationId xmlns:a16="http://schemas.microsoft.com/office/drawing/2014/main" id="{8F8B9D56-9AE3-498B-84A9-A300C2B80972}"/>
            </a:ext>
          </a:extLst>
        </xdr:cNvPr>
        <xdr:cNvCxnSpPr/>
      </xdr:nvCxnSpPr>
      <xdr:spPr>
        <a:xfrm flipV="1">
          <a:off x="6543675" y="762000"/>
          <a:ext cx="419100" cy="381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xdr:row>
      <xdr:rowOff>9525</xdr:rowOff>
    </xdr:from>
    <xdr:to>
      <xdr:col>7</xdr:col>
      <xdr:colOff>304799</xdr:colOff>
      <xdr:row>12</xdr:row>
      <xdr:rowOff>19050</xdr:rowOff>
    </xdr:to>
    <xdr:sp macro="" textlink="">
      <xdr:nvSpPr>
        <xdr:cNvPr id="6" name="テキスト ボックス 5">
          <a:extLst>
            <a:ext uri="{FF2B5EF4-FFF2-40B4-BE49-F238E27FC236}">
              <a16:creationId xmlns:a16="http://schemas.microsoft.com/office/drawing/2014/main" id="{DB1D04F2-C2AC-4704-89FB-130D37B4F2B8}"/>
            </a:ext>
          </a:extLst>
        </xdr:cNvPr>
        <xdr:cNvSpPr txBox="1"/>
      </xdr:nvSpPr>
      <xdr:spPr>
        <a:xfrm>
          <a:off x="3848100" y="4562475"/>
          <a:ext cx="1333499" cy="504825"/>
        </a:xfrm>
        <a:prstGeom prst="rect">
          <a:avLst/>
        </a:prstGeom>
        <a:solidFill>
          <a:srgbClr val="FFFECE"/>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0" rtlCol="0" anchor="t"/>
        <a:lstStyle/>
        <a:p>
          <a:r>
            <a:rPr kumimoji="1" lang="ja-JP" altLang="en-US" sz="900" b="1">
              <a:latin typeface="ＭＳ Ｐゴシック" panose="020B0600070205080204" pitchFamily="50" charset="-128"/>
              <a:ea typeface="ＭＳ Ｐゴシック" panose="020B0600070205080204" pitchFamily="50" charset="-128"/>
            </a:rPr>
            <a:t>農業高校、県農業大学校、民間研修教育施設、先進農家等を記載。</a:t>
          </a:r>
        </a:p>
      </xdr:txBody>
    </xdr:sp>
    <xdr:clientData/>
  </xdr:twoCellAnchor>
  <xdr:twoCellAnchor>
    <xdr:from>
      <xdr:col>3</xdr:col>
      <xdr:colOff>685800</xdr:colOff>
      <xdr:row>10</xdr:row>
      <xdr:rowOff>19050</xdr:rowOff>
    </xdr:from>
    <xdr:to>
      <xdr:col>5</xdr:col>
      <xdr:colOff>533400</xdr:colOff>
      <xdr:row>12</xdr:row>
      <xdr:rowOff>47625</xdr:rowOff>
    </xdr:to>
    <xdr:cxnSp macro="">
      <xdr:nvCxnSpPr>
        <xdr:cNvPr id="7" name="直線矢印コネクタ 6">
          <a:extLst>
            <a:ext uri="{FF2B5EF4-FFF2-40B4-BE49-F238E27FC236}">
              <a16:creationId xmlns:a16="http://schemas.microsoft.com/office/drawing/2014/main" id="{3C4B6A6E-E607-4368-A183-87BD3C3D2B7D}"/>
            </a:ext>
          </a:extLst>
        </xdr:cNvPr>
        <xdr:cNvCxnSpPr/>
      </xdr:nvCxnSpPr>
      <xdr:spPr>
        <a:xfrm flipH="1">
          <a:off x="2657475" y="4572000"/>
          <a:ext cx="1190625" cy="523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587375</xdr:colOff>
      <xdr:row>12</xdr:row>
      <xdr:rowOff>19050</xdr:rowOff>
    </xdr:from>
    <xdr:to>
      <xdr:col>8</xdr:col>
      <xdr:colOff>96520</xdr:colOff>
      <xdr:row>16</xdr:row>
      <xdr:rowOff>41275</xdr:rowOff>
    </xdr:to>
    <xdr:sp macro="" textlink="">
      <xdr:nvSpPr>
        <xdr:cNvPr id="2" name="AutoShape 46">
          <a:extLst>
            <a:ext uri="{FF2B5EF4-FFF2-40B4-BE49-F238E27FC236}">
              <a16:creationId xmlns:a16="http://schemas.microsoft.com/office/drawing/2014/main" id="{58856EF3-3245-435E-BD41-7E1F454D6BBA}"/>
            </a:ext>
          </a:extLst>
        </xdr:cNvPr>
        <xdr:cNvSpPr>
          <a:spLocks noChangeArrowheads="1"/>
        </xdr:cNvSpPr>
      </xdr:nvSpPr>
      <xdr:spPr>
        <a:xfrm>
          <a:off x="1428750" y="2527300"/>
          <a:ext cx="2715895" cy="911225"/>
        </a:xfrm>
        <a:prstGeom prst="wedgeRectCallout">
          <a:avLst>
            <a:gd name="adj1" fmla="val -16046"/>
            <a:gd name="adj2" fmla="val -159673"/>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JA販売の水稲単価は、「仮渡金」を記入。</a:t>
          </a:r>
        </a:p>
        <a:p>
          <a:pPr algn="l"/>
          <a:r>
            <a:rPr sz="1100" b="0" i="0" u="none" strike="noStrike" baseline="0">
              <a:solidFill>
                <a:srgbClr val="000000"/>
              </a:solidFill>
              <a:latin typeface="ＭＳ Ｐゴシック"/>
              <a:ea typeface="ＭＳ Ｐゴシック"/>
            </a:rPr>
            <a:t>自己決定している場合は、設定根拠を販売方法の欄に記載。</a:t>
          </a:r>
        </a:p>
      </xdr:txBody>
    </xdr:sp>
    <xdr:clientData/>
  </xdr:twoCellAnchor>
  <xdr:twoCellAnchor>
    <xdr:from>
      <xdr:col>4</xdr:col>
      <xdr:colOff>127000</xdr:colOff>
      <xdr:row>4</xdr:row>
      <xdr:rowOff>84455</xdr:rowOff>
    </xdr:from>
    <xdr:to>
      <xdr:col>8</xdr:col>
      <xdr:colOff>116205</xdr:colOff>
      <xdr:row>6</xdr:row>
      <xdr:rowOff>158750</xdr:rowOff>
    </xdr:to>
    <xdr:sp macro="" textlink="">
      <xdr:nvSpPr>
        <xdr:cNvPr id="3" name="AutoShape 34">
          <a:extLst>
            <a:ext uri="{FF2B5EF4-FFF2-40B4-BE49-F238E27FC236}">
              <a16:creationId xmlns:a16="http://schemas.microsoft.com/office/drawing/2014/main" id="{CEB64725-F0B7-43ED-A4EC-4B2962C0861E}"/>
            </a:ext>
          </a:extLst>
        </xdr:cNvPr>
        <xdr:cNvSpPr>
          <a:spLocks noChangeArrowheads="1"/>
        </xdr:cNvSpPr>
      </xdr:nvSpPr>
      <xdr:spPr>
        <a:xfrm>
          <a:off x="2870200" y="770255"/>
          <a:ext cx="2732405" cy="417195"/>
        </a:xfrm>
        <a:prstGeom prst="wedgeRectCallout">
          <a:avLst>
            <a:gd name="adj1" fmla="val 33798"/>
            <a:gd name="adj2" fmla="val -127503"/>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直近の実績（決算額）を記入</a:t>
          </a:r>
        </a:p>
      </xdr:txBody>
    </xdr:sp>
    <xdr:clientData/>
  </xdr:twoCellAnchor>
  <xdr:twoCellAnchor>
    <xdr:from>
      <xdr:col>11</xdr:col>
      <xdr:colOff>254000</xdr:colOff>
      <xdr:row>11</xdr:row>
      <xdr:rowOff>73660</xdr:rowOff>
    </xdr:from>
    <xdr:to>
      <xdr:col>16</xdr:col>
      <xdr:colOff>63500</xdr:colOff>
      <xdr:row>14</xdr:row>
      <xdr:rowOff>189230</xdr:rowOff>
    </xdr:to>
    <xdr:sp macro="" textlink="">
      <xdr:nvSpPr>
        <xdr:cNvPr id="4" name="AutoShape 35">
          <a:extLst>
            <a:ext uri="{FF2B5EF4-FFF2-40B4-BE49-F238E27FC236}">
              <a16:creationId xmlns:a16="http://schemas.microsoft.com/office/drawing/2014/main" id="{EBF0FC78-2C05-4878-A9FA-6170BBEBD634}"/>
            </a:ext>
          </a:extLst>
        </xdr:cNvPr>
        <xdr:cNvSpPr>
          <a:spLocks noChangeArrowheads="1"/>
        </xdr:cNvSpPr>
      </xdr:nvSpPr>
      <xdr:spPr>
        <a:xfrm>
          <a:off x="7797800" y="1959610"/>
          <a:ext cx="3238500" cy="610870"/>
        </a:xfrm>
        <a:prstGeom prst="wedgeRectCallout">
          <a:avLst>
            <a:gd name="adj1" fmla="val -49196"/>
            <a:gd name="adj2" fmla="val -72628"/>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計算が合うこと</a:t>
          </a:r>
        </a:p>
        <a:p>
          <a:pPr algn="l"/>
          <a:r>
            <a:rPr sz="1100" b="0" i="0" u="none" strike="noStrike" baseline="0">
              <a:solidFill>
                <a:srgbClr val="000000"/>
              </a:solidFill>
              <a:latin typeface="ＭＳ Ｐゴシック"/>
              <a:ea typeface="ＭＳ Ｐゴシック"/>
            </a:rPr>
            <a:t>（面積×単収×単価+副産物価格＝粗収益）</a:t>
          </a:r>
        </a:p>
      </xdr:txBody>
    </xdr:sp>
    <xdr:clientData/>
  </xdr:twoCellAnchor>
  <xdr:twoCellAnchor>
    <xdr:from>
      <xdr:col>11</xdr:col>
      <xdr:colOff>127000</xdr:colOff>
      <xdr:row>16</xdr:row>
      <xdr:rowOff>20320</xdr:rowOff>
    </xdr:from>
    <xdr:to>
      <xdr:col>14</xdr:col>
      <xdr:colOff>349250</xdr:colOff>
      <xdr:row>19</xdr:row>
      <xdr:rowOff>1905</xdr:rowOff>
    </xdr:to>
    <xdr:sp macro="" textlink="">
      <xdr:nvSpPr>
        <xdr:cNvPr id="5" name="AutoShape 36">
          <a:extLst>
            <a:ext uri="{FF2B5EF4-FFF2-40B4-BE49-F238E27FC236}">
              <a16:creationId xmlns:a16="http://schemas.microsoft.com/office/drawing/2014/main" id="{607F7915-3279-4A4C-B188-57E9EABDEB25}"/>
            </a:ext>
          </a:extLst>
        </xdr:cNvPr>
        <xdr:cNvSpPr>
          <a:spLocks noChangeArrowheads="1"/>
        </xdr:cNvSpPr>
      </xdr:nvSpPr>
      <xdr:spPr>
        <a:xfrm>
          <a:off x="7670800" y="2763520"/>
          <a:ext cx="2279650" cy="495935"/>
        </a:xfrm>
        <a:prstGeom prst="wedgeRectCallout">
          <a:avLst>
            <a:gd name="adj1" fmla="val -73271"/>
            <a:gd name="adj2" fmla="val -104902"/>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支払地代は、概ね借入地×地代単価</a:t>
          </a:r>
        </a:p>
      </xdr:txBody>
    </xdr:sp>
    <xdr:clientData/>
  </xdr:twoCellAnchor>
  <xdr:twoCellAnchor>
    <xdr:from>
      <xdr:col>9</xdr:col>
      <xdr:colOff>179705</xdr:colOff>
      <xdr:row>4</xdr:row>
      <xdr:rowOff>31750</xdr:rowOff>
    </xdr:from>
    <xdr:to>
      <xdr:col>16</xdr:col>
      <xdr:colOff>95250</xdr:colOff>
      <xdr:row>7</xdr:row>
      <xdr:rowOff>60325</xdr:rowOff>
    </xdr:to>
    <xdr:sp macro="" textlink="">
      <xdr:nvSpPr>
        <xdr:cNvPr id="6" name="AutoShape 38">
          <a:extLst>
            <a:ext uri="{FF2B5EF4-FFF2-40B4-BE49-F238E27FC236}">
              <a16:creationId xmlns:a16="http://schemas.microsoft.com/office/drawing/2014/main" id="{ED9E93FE-55D3-4B5F-9C83-DE1183B67B9F}"/>
            </a:ext>
          </a:extLst>
        </xdr:cNvPr>
        <xdr:cNvSpPr>
          <a:spLocks noChangeArrowheads="1"/>
        </xdr:cNvSpPr>
      </xdr:nvSpPr>
      <xdr:spPr>
        <a:xfrm>
          <a:off x="6351905" y="717550"/>
          <a:ext cx="4716145" cy="542925"/>
        </a:xfrm>
        <a:prstGeom prst="wedgeRectCallout">
          <a:avLst>
            <a:gd name="adj1" fmla="val -68108"/>
            <a:gd name="adj2" fmla="val 156697"/>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「その他」の粗収益：</a:t>
          </a:r>
        </a:p>
        <a:p>
          <a:pPr algn="l"/>
          <a:r>
            <a:rPr sz="1100" b="0" i="0" u="none" strike="noStrike" baseline="0">
              <a:solidFill>
                <a:srgbClr val="000000"/>
              </a:solidFill>
              <a:latin typeface="ＭＳ Ｐゴシック"/>
              <a:ea typeface="ＭＳ Ｐゴシック"/>
            </a:rPr>
            <a:t>雑収入（補てん金や追加払）の額を記入</a:t>
          </a:r>
        </a:p>
      </xdr:txBody>
    </xdr:sp>
    <xdr:clientData/>
  </xdr:twoCellAnchor>
  <xdr:twoCellAnchor>
    <xdr:from>
      <xdr:col>4</xdr:col>
      <xdr:colOff>381000</xdr:colOff>
      <xdr:row>22</xdr:row>
      <xdr:rowOff>221615</xdr:rowOff>
    </xdr:from>
    <xdr:to>
      <xdr:col>9</xdr:col>
      <xdr:colOff>208280</xdr:colOff>
      <xdr:row>23</xdr:row>
      <xdr:rowOff>345440</xdr:rowOff>
    </xdr:to>
    <xdr:sp macro="" textlink="">
      <xdr:nvSpPr>
        <xdr:cNvPr id="7" name="AutoShape 45">
          <a:extLst>
            <a:ext uri="{FF2B5EF4-FFF2-40B4-BE49-F238E27FC236}">
              <a16:creationId xmlns:a16="http://schemas.microsoft.com/office/drawing/2014/main" id="{0F80F809-EE54-434C-9DBD-50430F85536C}"/>
            </a:ext>
          </a:extLst>
        </xdr:cNvPr>
        <xdr:cNvSpPr>
          <a:spLocks noChangeArrowheads="1"/>
        </xdr:cNvSpPr>
      </xdr:nvSpPr>
      <xdr:spPr>
        <a:xfrm>
          <a:off x="3124200" y="3945890"/>
          <a:ext cx="3256280" cy="171450"/>
        </a:xfrm>
        <a:prstGeom prst="wedgeRectCallout">
          <a:avLst>
            <a:gd name="adj1" fmla="val -22155"/>
            <a:gd name="adj2" fmla="val 155936"/>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補てん金や追加払の額（その他粗収益の内訳）を記入</a:t>
          </a:r>
        </a:p>
      </xdr:txBody>
    </xdr:sp>
    <xdr:clientData/>
  </xdr:twoCellAnchor>
  <xdr:twoCellAnchor>
    <xdr:from>
      <xdr:col>18</xdr:col>
      <xdr:colOff>328295</xdr:colOff>
      <xdr:row>9</xdr:row>
      <xdr:rowOff>73660</xdr:rowOff>
    </xdr:from>
    <xdr:to>
      <xdr:col>22</xdr:col>
      <xdr:colOff>357505</xdr:colOff>
      <xdr:row>11</xdr:row>
      <xdr:rowOff>153670</xdr:rowOff>
    </xdr:to>
    <xdr:sp macro="" textlink="">
      <xdr:nvSpPr>
        <xdr:cNvPr id="8" name="AutoShape 43">
          <a:extLst>
            <a:ext uri="{FF2B5EF4-FFF2-40B4-BE49-F238E27FC236}">
              <a16:creationId xmlns:a16="http://schemas.microsoft.com/office/drawing/2014/main" id="{ACED542B-490F-4C1A-A868-B7BD7FCEEAB9}"/>
            </a:ext>
          </a:extLst>
        </xdr:cNvPr>
        <xdr:cNvSpPr>
          <a:spLocks noChangeArrowheads="1"/>
        </xdr:cNvSpPr>
      </xdr:nvSpPr>
      <xdr:spPr>
        <a:xfrm>
          <a:off x="12672695" y="1616710"/>
          <a:ext cx="2772410" cy="422910"/>
        </a:xfrm>
        <a:prstGeom prst="wedgeRectCallout">
          <a:avLst>
            <a:gd name="adj1" fmla="val -26414"/>
            <a:gd name="adj2" fmla="val -297477"/>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売上を予定する部門を記入</a:t>
          </a:r>
        </a:p>
      </xdr:txBody>
    </xdr:sp>
    <xdr:clientData/>
  </xdr:twoCellAnchor>
  <xdr:twoCellAnchor>
    <xdr:from>
      <xdr:col>18</xdr:col>
      <xdr:colOff>116205</xdr:colOff>
      <xdr:row>13</xdr:row>
      <xdr:rowOff>190500</xdr:rowOff>
    </xdr:from>
    <xdr:to>
      <xdr:col>21</xdr:col>
      <xdr:colOff>319405</xdr:colOff>
      <xdr:row>17</xdr:row>
      <xdr:rowOff>187325</xdr:rowOff>
    </xdr:to>
    <xdr:sp macro="" textlink="">
      <xdr:nvSpPr>
        <xdr:cNvPr id="9" name="AutoShape 39">
          <a:extLst>
            <a:ext uri="{FF2B5EF4-FFF2-40B4-BE49-F238E27FC236}">
              <a16:creationId xmlns:a16="http://schemas.microsoft.com/office/drawing/2014/main" id="{8F703F64-B82F-4BCE-A3CD-E09B570B03E7}"/>
            </a:ext>
          </a:extLst>
        </xdr:cNvPr>
        <xdr:cNvSpPr>
          <a:spLocks noChangeArrowheads="1"/>
        </xdr:cNvSpPr>
      </xdr:nvSpPr>
      <xdr:spPr>
        <a:xfrm>
          <a:off x="12460605" y="2400300"/>
          <a:ext cx="2260600" cy="682625"/>
        </a:xfrm>
        <a:prstGeom prst="wedgeRectCallout">
          <a:avLst>
            <a:gd name="adj1" fmla="val 102370"/>
            <a:gd name="adj2" fmla="val -103763"/>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面積や栽培方法に変化があれば、物財費や地代に変化を反映</a:t>
          </a:r>
        </a:p>
      </xdr:txBody>
    </xdr:sp>
    <xdr:clientData/>
  </xdr:twoCellAnchor>
  <xdr:twoCellAnchor>
    <xdr:from>
      <xdr:col>18</xdr:col>
      <xdr:colOff>95250</xdr:colOff>
      <xdr:row>22</xdr:row>
      <xdr:rowOff>275590</xdr:rowOff>
    </xdr:from>
    <xdr:to>
      <xdr:col>23</xdr:col>
      <xdr:colOff>360045</xdr:colOff>
      <xdr:row>23</xdr:row>
      <xdr:rowOff>416560</xdr:rowOff>
    </xdr:to>
    <xdr:sp macro="" textlink="">
      <xdr:nvSpPr>
        <xdr:cNvPr id="10" name="AutoShape 37">
          <a:extLst>
            <a:ext uri="{FF2B5EF4-FFF2-40B4-BE49-F238E27FC236}">
              <a16:creationId xmlns:a16="http://schemas.microsoft.com/office/drawing/2014/main" id="{6952DBEF-8394-4C28-AAE4-1A0C488AE655}"/>
            </a:ext>
          </a:extLst>
        </xdr:cNvPr>
        <xdr:cNvSpPr>
          <a:spLocks noChangeArrowheads="1"/>
        </xdr:cNvSpPr>
      </xdr:nvSpPr>
      <xdr:spPr>
        <a:xfrm>
          <a:off x="12439650" y="3942715"/>
          <a:ext cx="3693795" cy="169545"/>
        </a:xfrm>
        <a:prstGeom prst="roundRect">
          <a:avLst>
            <a:gd name="adj" fmla="val 18181"/>
          </a:avLst>
        </a:prstGeom>
        <a:solidFill>
          <a:srgbClr val="FFFF99"/>
        </a:solidFill>
        <a:ln w="9525">
          <a:solidFill>
            <a:srgbClr val="000000"/>
          </a:solidFill>
          <a:round/>
          <a:headEnd/>
          <a:tailEnd/>
        </a:ln>
      </xdr:spPr>
      <xdr:txBody>
        <a:bodyPr vertOverflow="clip" lIns="27432" tIns="18288" rIns="0" bIns="18288" anchor="ctr" upright="1"/>
        <a:lstStyle/>
        <a:p>
          <a:pPr algn="l"/>
          <a:r>
            <a:rPr sz="1100" b="0" i="0" u="none" strike="noStrike" baseline="0">
              <a:solidFill>
                <a:srgbClr val="000000"/>
              </a:solidFill>
              <a:latin typeface="ＭＳ Ｐゴシック"/>
              <a:ea typeface="ＭＳ Ｐゴシック"/>
            </a:rPr>
            <a:t>リースで導入する・・・賃料料金へ反映</a:t>
          </a:r>
        </a:p>
        <a:p>
          <a:pPr algn="l"/>
          <a:r>
            <a:rPr sz="1100" b="0" i="0" u="none" strike="noStrike" baseline="0">
              <a:solidFill>
                <a:srgbClr val="000000"/>
              </a:solidFill>
              <a:latin typeface="ＭＳ Ｐゴシック"/>
              <a:ea typeface="ＭＳ Ｐゴシック"/>
            </a:rPr>
            <a:t>機械を購入する・・・減価償却費へ反映</a:t>
          </a:r>
        </a:p>
      </xdr:txBody>
    </xdr:sp>
    <xdr:clientData/>
  </xdr:twoCellAnchor>
  <xdr:twoCellAnchor>
    <xdr:from>
      <xdr:col>5</xdr:col>
      <xdr:colOff>243205</xdr:colOff>
      <xdr:row>33</xdr:row>
      <xdr:rowOff>52705</xdr:rowOff>
    </xdr:from>
    <xdr:to>
      <xdr:col>21</xdr:col>
      <xdr:colOff>84455</xdr:colOff>
      <xdr:row>36</xdr:row>
      <xdr:rowOff>195580</xdr:rowOff>
    </xdr:to>
    <xdr:sp macro="" textlink="">
      <xdr:nvSpPr>
        <xdr:cNvPr id="11" name="AutoShape 42">
          <a:extLst>
            <a:ext uri="{FF2B5EF4-FFF2-40B4-BE49-F238E27FC236}">
              <a16:creationId xmlns:a16="http://schemas.microsoft.com/office/drawing/2014/main" id="{51FCDC71-BDFD-4F0D-B2C1-12F8E3C840E0}"/>
            </a:ext>
          </a:extLst>
        </xdr:cNvPr>
        <xdr:cNvSpPr>
          <a:spLocks noChangeArrowheads="1"/>
        </xdr:cNvSpPr>
      </xdr:nvSpPr>
      <xdr:spPr>
        <a:xfrm>
          <a:off x="3672205" y="5710555"/>
          <a:ext cx="10814050" cy="628650"/>
        </a:xfrm>
        <a:prstGeom prst="roundRect">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変更申請を行う場合は、</a:t>
          </a:r>
        </a:p>
        <a:p>
          <a:pPr algn="l"/>
          <a:r>
            <a:rPr sz="1100" b="0" i="0" u="none" strike="noStrike" baseline="0">
              <a:solidFill>
                <a:srgbClr val="000000"/>
              </a:solidFill>
              <a:latin typeface="ＭＳ Ｐゴシック"/>
              <a:ea typeface="ＭＳ Ｐゴシック"/>
            </a:rPr>
            <a:t>直近の年度まで、実績（決算額）に修正する。</a:t>
          </a:r>
        </a:p>
      </xdr:txBody>
    </xdr:sp>
    <xdr:clientData/>
  </xdr:twoCellAnchor>
  <xdr:twoCellAnchor>
    <xdr:from>
      <xdr:col>15</xdr:col>
      <xdr:colOff>137795</xdr:colOff>
      <xdr:row>47</xdr:row>
      <xdr:rowOff>73660</xdr:rowOff>
    </xdr:from>
    <xdr:to>
      <xdr:col>23</xdr:col>
      <xdr:colOff>338455</xdr:colOff>
      <xdr:row>48</xdr:row>
      <xdr:rowOff>986155</xdr:rowOff>
    </xdr:to>
    <xdr:sp macro="" textlink="">
      <xdr:nvSpPr>
        <xdr:cNvPr id="12" name="AutoShape 41">
          <a:extLst>
            <a:ext uri="{FF2B5EF4-FFF2-40B4-BE49-F238E27FC236}">
              <a16:creationId xmlns:a16="http://schemas.microsoft.com/office/drawing/2014/main" id="{A6A164C4-4637-4846-A665-97F6E2A8E116}"/>
            </a:ext>
          </a:extLst>
        </xdr:cNvPr>
        <xdr:cNvSpPr>
          <a:spLocks noChangeArrowheads="1"/>
        </xdr:cNvSpPr>
      </xdr:nvSpPr>
      <xdr:spPr>
        <a:xfrm>
          <a:off x="10424795" y="8131810"/>
          <a:ext cx="5687060" cy="264795"/>
        </a:xfrm>
        <a:prstGeom prst="wedgeRectCallout">
          <a:avLst>
            <a:gd name="adj1" fmla="val 47643"/>
            <a:gd name="adj2" fmla="val -159524"/>
          </a:avLst>
        </a:prstGeom>
        <a:solidFill>
          <a:srgbClr val="FFFF99"/>
        </a:solidFill>
        <a:ln w="9525">
          <a:solidFill>
            <a:srgbClr val="000000"/>
          </a:solidFill>
          <a:miter lim="800000"/>
          <a:headEnd/>
          <a:tailEnd/>
        </a:ln>
      </xdr:spPr>
      <xdr:txBody>
        <a:bodyPr vertOverflow="clip" lIns="72000" tIns="46800" rIns="72000" bIns="46800" anchor="ctr" upright="1"/>
        <a:lstStyle/>
        <a:p>
          <a:pPr algn="l"/>
          <a:r>
            <a:rPr sz="1100" b="0" i="0" u="none" strike="noStrike" baseline="0">
              <a:solidFill>
                <a:srgbClr val="000000"/>
              </a:solidFill>
              <a:latin typeface="ＭＳ Ｐゴシック"/>
              <a:ea typeface="ＭＳ Ｐゴシック"/>
            </a:rPr>
            <a:t>所得目標：</a:t>
          </a:r>
        </a:p>
        <a:p>
          <a:pPr algn="l"/>
          <a:r>
            <a:rPr sz="1100" b="0" i="0" u="none" strike="noStrike" baseline="0">
              <a:solidFill>
                <a:srgbClr val="000000"/>
              </a:solidFill>
              <a:latin typeface="ＭＳ Ｐゴシック"/>
              <a:ea typeface="ＭＳ Ｐゴシック"/>
            </a:rPr>
            <a:t>基本構想の目標をクリアすること。</a:t>
          </a:r>
        </a:p>
        <a:p>
          <a:pPr algn="l"/>
          <a:r>
            <a:rPr sz="1100" b="0" i="0" u="none" strike="noStrike" baseline="0">
              <a:solidFill>
                <a:srgbClr val="000000"/>
              </a:solidFill>
              <a:latin typeface="ＭＳ Ｐゴシック"/>
              <a:ea typeface="ＭＳ Ｐゴシック"/>
            </a:rPr>
            <a:t>　・新規参入、独立：指標の50％</a:t>
          </a:r>
        </a:p>
        <a:p>
          <a:pPr algn="l"/>
          <a:r>
            <a:rPr sz="1100" b="0" i="0" u="none" strike="noStrike" baseline="0">
              <a:solidFill>
                <a:srgbClr val="000000"/>
              </a:solidFill>
              <a:latin typeface="ＭＳ Ｐゴシック"/>
              <a:ea typeface="ＭＳ Ｐゴシック"/>
            </a:rPr>
            <a:t>　・経営継承：指標の80％</a:t>
          </a:r>
        </a:p>
        <a:p>
          <a:pPr algn="l"/>
          <a:r>
            <a:rPr sz="1100" b="0" i="0" u="none" strike="noStrike" baseline="0">
              <a:solidFill>
                <a:srgbClr val="000000"/>
              </a:solidFill>
              <a:latin typeface="ＭＳ Ｐゴシック"/>
              <a:ea typeface="ＭＳ Ｐゴシック"/>
            </a:rPr>
            <a:t>　・青年就農給付金利用（予定）者：指標の80％</a:t>
          </a:r>
        </a:p>
        <a:p>
          <a:pPr algn="l"/>
          <a:r>
            <a:rPr sz="1100" b="0" i="0" u="none" strike="noStrike" baseline="0">
              <a:solidFill>
                <a:srgbClr val="000000"/>
              </a:solidFill>
              <a:latin typeface="ＭＳ Ｐゴシック"/>
              <a:ea typeface="ＭＳ Ｐゴシック"/>
            </a:rPr>
            <a:t>※指標＝認定農業者の指標</a:t>
          </a:r>
        </a:p>
        <a:p>
          <a:pPr algn="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8FE9-B124-4937-922C-BAFD21E47357}">
  <sheetPr>
    <tabColor rgb="FFFFC000"/>
  </sheetPr>
  <dimension ref="A1:O55"/>
  <sheetViews>
    <sheetView showZeros="0" tabSelected="1" view="pageBreakPreview" zoomScale="90" zoomScaleNormal="80" zoomScaleSheetLayoutView="90" workbookViewId="0">
      <selection activeCell="F14" sqref="F14:H14"/>
    </sheetView>
  </sheetViews>
  <sheetFormatPr defaultRowHeight="13.5" x14ac:dyDescent="0.15"/>
  <cols>
    <col min="1" max="1" width="1.125" style="1" customWidth="1"/>
    <col min="2" max="3" width="3.75" style="1" customWidth="1"/>
    <col min="4" max="5" width="6.625" style="1" customWidth="1"/>
    <col min="6" max="6" width="10.625" style="1" customWidth="1"/>
    <col min="7" max="7" width="6.625" style="1" customWidth="1"/>
    <col min="8" max="8" width="12.625" style="1" customWidth="1"/>
    <col min="9" max="9" width="6.625" style="1" customWidth="1"/>
    <col min="10" max="10" width="12.625" style="1" customWidth="1"/>
    <col min="11" max="11" width="5.625" style="1" customWidth="1"/>
    <col min="12" max="12" width="12.625" style="1" customWidth="1"/>
    <col min="13" max="13" width="6.625" style="1" customWidth="1"/>
    <col min="14" max="14" width="1" style="1" customWidth="1"/>
    <col min="15" max="17" width="9" style="1" customWidth="1"/>
    <col min="18" max="18" width="6.75" style="1" customWidth="1"/>
    <col min="19" max="19" width="9" style="1" customWidth="1"/>
    <col min="20" max="16384" width="9" style="1"/>
  </cols>
  <sheetData>
    <row r="1" spans="1:15" ht="18.75" x14ac:dyDescent="0.2">
      <c r="A1" s="2"/>
      <c r="B1" s="266" t="s">
        <v>82</v>
      </c>
      <c r="C1" s="266"/>
      <c r="D1" s="266"/>
      <c r="E1" s="266"/>
      <c r="F1" s="266"/>
      <c r="G1" s="266"/>
      <c r="H1" s="266"/>
      <c r="I1" s="266"/>
      <c r="J1" s="266"/>
      <c r="K1" s="266"/>
      <c r="L1" s="266"/>
      <c r="M1" s="266"/>
      <c r="N1" s="2"/>
    </row>
    <row r="2" spans="1:15" x14ac:dyDescent="0.15">
      <c r="A2" s="2"/>
      <c r="B2" s="2"/>
      <c r="C2" s="2"/>
      <c r="D2" s="2"/>
      <c r="E2" s="2"/>
      <c r="F2" s="2"/>
      <c r="G2" s="2"/>
      <c r="H2" s="2"/>
      <c r="I2" s="2"/>
      <c r="J2" s="2"/>
      <c r="K2" s="2"/>
      <c r="L2" s="2"/>
      <c r="M2" s="2"/>
      <c r="N2" s="2"/>
    </row>
    <row r="3" spans="1:15" x14ac:dyDescent="0.15">
      <c r="A3" s="2"/>
      <c r="B3" s="2"/>
      <c r="C3" s="2"/>
      <c r="D3" s="2"/>
      <c r="E3" s="2"/>
      <c r="F3" s="2"/>
      <c r="G3" s="2"/>
      <c r="H3" s="2"/>
      <c r="I3" s="2"/>
      <c r="J3" s="2"/>
      <c r="K3" s="267" t="s">
        <v>253</v>
      </c>
      <c r="L3" s="268"/>
      <c r="M3" s="268"/>
      <c r="N3" s="2"/>
    </row>
    <row r="4" spans="1:15" x14ac:dyDescent="0.15">
      <c r="A4" s="2"/>
      <c r="B4" s="2" t="s">
        <v>252</v>
      </c>
      <c r="C4" s="2"/>
      <c r="D4" s="2"/>
      <c r="E4" s="2"/>
      <c r="F4" s="2"/>
      <c r="G4" s="2"/>
      <c r="H4" s="2"/>
      <c r="I4" s="2"/>
      <c r="J4" s="2"/>
      <c r="K4" s="2"/>
      <c r="L4" s="2"/>
      <c r="M4" s="2"/>
      <c r="N4" s="2"/>
    </row>
    <row r="5" spans="1:15" x14ac:dyDescent="0.15">
      <c r="A5" s="2"/>
      <c r="B5" s="2"/>
      <c r="C5" s="2"/>
      <c r="D5" s="2"/>
      <c r="E5" s="2"/>
      <c r="F5" s="2"/>
      <c r="G5" s="2"/>
      <c r="H5" s="2"/>
      <c r="I5" s="39" t="s">
        <v>81</v>
      </c>
      <c r="J5" s="42" t="s">
        <v>80</v>
      </c>
      <c r="K5" s="2"/>
      <c r="L5" s="2"/>
      <c r="M5" s="2"/>
      <c r="N5" s="2"/>
    </row>
    <row r="6" spans="1:15" x14ac:dyDescent="0.15">
      <c r="A6" s="2"/>
      <c r="B6" s="2"/>
      <c r="C6" s="2"/>
      <c r="D6" s="2"/>
      <c r="E6" s="2"/>
      <c r="F6" s="2"/>
      <c r="G6" s="2"/>
      <c r="H6" s="186" t="s">
        <v>79</v>
      </c>
      <c r="J6" s="269" t="s">
        <v>254</v>
      </c>
      <c r="K6" s="269"/>
      <c r="L6" s="269"/>
      <c r="M6" s="269"/>
      <c r="N6" s="39"/>
      <c r="O6" s="40"/>
    </row>
    <row r="7" spans="1:15" x14ac:dyDescent="0.15">
      <c r="A7" s="2"/>
      <c r="B7" s="2"/>
      <c r="C7" s="2"/>
      <c r="D7" s="2"/>
      <c r="E7" s="2"/>
      <c r="F7" s="2"/>
      <c r="G7" s="2"/>
      <c r="H7" s="186"/>
      <c r="I7" s="39" t="s">
        <v>78</v>
      </c>
      <c r="J7" s="269" t="s">
        <v>77</v>
      </c>
      <c r="K7" s="269"/>
      <c r="L7" s="269"/>
      <c r="M7" s="41"/>
      <c r="N7" s="39"/>
      <c r="O7" s="40"/>
    </row>
    <row r="8" spans="1:15" ht="18" customHeight="1" x14ac:dyDescent="0.15">
      <c r="A8" s="2"/>
      <c r="B8" s="2"/>
      <c r="C8" s="2"/>
      <c r="D8" s="2"/>
      <c r="E8" s="2"/>
      <c r="F8" s="2"/>
      <c r="G8" s="2"/>
      <c r="H8" s="39" t="s">
        <v>76</v>
      </c>
      <c r="I8" s="265" t="s">
        <v>75</v>
      </c>
      <c r="J8" s="265"/>
      <c r="K8" s="265"/>
      <c r="L8" s="265"/>
      <c r="M8" s="38" t="s">
        <v>74</v>
      </c>
      <c r="N8" s="2"/>
    </row>
    <row r="9" spans="1:15" ht="18" customHeight="1" x14ac:dyDescent="0.15">
      <c r="A9" s="2"/>
      <c r="B9" s="2"/>
      <c r="C9" s="2"/>
      <c r="D9" s="2"/>
      <c r="E9" s="2"/>
      <c r="F9" s="2"/>
      <c r="G9" s="2"/>
      <c r="H9" s="252" t="s">
        <v>73</v>
      </c>
      <c r="I9" s="252"/>
      <c r="J9" s="252"/>
      <c r="K9" s="252"/>
      <c r="L9" s="252"/>
      <c r="M9" s="252"/>
      <c r="N9" s="2"/>
    </row>
    <row r="10" spans="1:15" ht="11.25" customHeight="1" x14ac:dyDescent="0.15">
      <c r="A10" s="2"/>
      <c r="B10" s="2"/>
      <c r="C10" s="2"/>
      <c r="D10" s="2"/>
      <c r="E10" s="2"/>
      <c r="F10" s="2"/>
      <c r="G10" s="2"/>
      <c r="H10" s="2"/>
      <c r="I10" s="2"/>
      <c r="J10" s="2"/>
      <c r="K10" s="2"/>
      <c r="L10" s="2"/>
      <c r="M10" s="2"/>
      <c r="N10" s="2"/>
    </row>
    <row r="11" spans="1:15" ht="33.75" customHeight="1" x14ac:dyDescent="0.15">
      <c r="A11" s="2"/>
      <c r="B11" s="253" t="s">
        <v>72</v>
      </c>
      <c r="C11" s="254"/>
      <c r="D11" s="254"/>
      <c r="E11" s="254"/>
      <c r="F11" s="254"/>
      <c r="G11" s="254"/>
      <c r="H11" s="254"/>
      <c r="I11" s="254"/>
      <c r="J11" s="254"/>
      <c r="K11" s="254"/>
      <c r="L11" s="254"/>
      <c r="M11" s="254"/>
      <c r="N11" s="2"/>
    </row>
    <row r="12" spans="1:15" ht="10.5" customHeight="1" x14ac:dyDescent="0.15">
      <c r="A12" s="2"/>
      <c r="B12" s="2"/>
      <c r="C12" s="2"/>
      <c r="D12" s="2"/>
      <c r="E12" s="2"/>
      <c r="F12" s="2"/>
      <c r="G12" s="2"/>
      <c r="H12" s="2"/>
      <c r="I12" s="2"/>
      <c r="J12" s="2"/>
      <c r="K12" s="2"/>
      <c r="L12" s="2"/>
      <c r="M12" s="2"/>
      <c r="N12" s="2"/>
    </row>
    <row r="13" spans="1:15" ht="21" customHeight="1" x14ac:dyDescent="0.15">
      <c r="A13" s="2"/>
      <c r="B13" s="255" t="s">
        <v>71</v>
      </c>
      <c r="C13" s="256"/>
      <c r="D13" s="256"/>
      <c r="E13" s="256"/>
      <c r="F13" s="256"/>
      <c r="G13" s="256"/>
      <c r="H13" s="256"/>
      <c r="I13" s="256"/>
      <c r="J13" s="256"/>
      <c r="K13" s="256"/>
      <c r="L13" s="256"/>
      <c r="M13" s="257"/>
      <c r="N13" s="2"/>
    </row>
    <row r="14" spans="1:15" ht="29.25" customHeight="1" x14ac:dyDescent="0.15">
      <c r="A14" s="30"/>
      <c r="B14" s="250" t="s">
        <v>70</v>
      </c>
      <c r="C14" s="251"/>
      <c r="D14" s="251"/>
      <c r="E14" s="198"/>
      <c r="F14" s="176" t="s">
        <v>69</v>
      </c>
      <c r="G14" s="193"/>
      <c r="H14" s="193"/>
      <c r="I14" s="176" t="s">
        <v>68</v>
      </c>
      <c r="J14" s="177"/>
      <c r="K14" s="193" t="s">
        <v>67</v>
      </c>
      <c r="L14" s="193"/>
      <c r="M14" s="177"/>
      <c r="N14" s="2"/>
    </row>
    <row r="15" spans="1:15" ht="15" customHeight="1" x14ac:dyDescent="0.15">
      <c r="A15" s="30"/>
      <c r="B15" s="199" t="s">
        <v>66</v>
      </c>
      <c r="C15" s="183"/>
      <c r="D15" s="183"/>
      <c r="E15" s="184"/>
      <c r="F15" s="37" t="s">
        <v>38</v>
      </c>
      <c r="G15" s="258" t="s">
        <v>65</v>
      </c>
      <c r="H15" s="258"/>
      <c r="I15" s="258"/>
      <c r="J15" s="258"/>
      <c r="K15" s="258"/>
      <c r="L15" s="258"/>
      <c r="M15" s="259"/>
      <c r="N15" s="2"/>
    </row>
    <row r="16" spans="1:15" ht="15" customHeight="1" x14ac:dyDescent="0.15">
      <c r="A16" s="30"/>
      <c r="B16" s="185"/>
      <c r="C16" s="186"/>
      <c r="D16" s="186"/>
      <c r="E16" s="187"/>
      <c r="F16" s="36" t="s">
        <v>38</v>
      </c>
      <c r="G16" s="260" t="s">
        <v>64</v>
      </c>
      <c r="H16" s="260"/>
      <c r="I16" s="260"/>
      <c r="J16" s="260"/>
      <c r="K16" s="260"/>
      <c r="L16" s="260"/>
      <c r="M16" s="261"/>
      <c r="N16" s="2"/>
    </row>
    <row r="17" spans="1:14" ht="15" customHeight="1" x14ac:dyDescent="0.15">
      <c r="A17" s="30"/>
      <c r="B17" s="185"/>
      <c r="C17" s="186"/>
      <c r="D17" s="186"/>
      <c r="E17" s="187"/>
      <c r="F17" s="36" t="s">
        <v>61</v>
      </c>
      <c r="G17" s="262" t="s">
        <v>63</v>
      </c>
      <c r="H17" s="262"/>
      <c r="I17" s="262"/>
      <c r="J17" s="262"/>
      <c r="K17" s="262"/>
      <c r="L17" s="262"/>
      <c r="M17" s="263"/>
      <c r="N17" s="2"/>
    </row>
    <row r="18" spans="1:14" ht="15" customHeight="1" x14ac:dyDescent="0.15">
      <c r="A18" s="30"/>
      <c r="B18" s="185"/>
      <c r="C18" s="186"/>
      <c r="D18" s="186"/>
      <c r="E18" s="187"/>
      <c r="F18" s="34"/>
      <c r="G18" s="35" t="s">
        <v>38</v>
      </c>
      <c r="H18" s="32" t="s">
        <v>62</v>
      </c>
      <c r="I18" s="35" t="s">
        <v>61</v>
      </c>
      <c r="J18" s="32" t="s">
        <v>60</v>
      </c>
      <c r="K18" s="32"/>
      <c r="L18" s="32"/>
      <c r="M18" s="31"/>
      <c r="N18" s="2"/>
    </row>
    <row r="19" spans="1:14" ht="15" customHeight="1" x14ac:dyDescent="0.15">
      <c r="A19" s="30"/>
      <c r="B19" s="151"/>
      <c r="C19" s="152"/>
      <c r="D19" s="152"/>
      <c r="E19" s="175"/>
      <c r="F19" s="34"/>
      <c r="G19" s="33"/>
      <c r="H19" s="32" t="s">
        <v>59</v>
      </c>
      <c r="I19" s="32"/>
      <c r="J19" s="32"/>
      <c r="K19" s="264" t="s">
        <v>58</v>
      </c>
      <c r="L19" s="264"/>
      <c r="M19" s="31"/>
      <c r="N19" s="2"/>
    </row>
    <row r="20" spans="1:14" ht="39.950000000000003" customHeight="1" x14ac:dyDescent="0.15">
      <c r="A20" s="30"/>
      <c r="B20" s="250" t="s">
        <v>57</v>
      </c>
      <c r="C20" s="251"/>
      <c r="D20" s="251"/>
      <c r="E20" s="198"/>
      <c r="F20" s="176" t="s">
        <v>56</v>
      </c>
      <c r="G20" s="193"/>
      <c r="H20" s="193"/>
      <c r="I20" s="193"/>
      <c r="J20" s="193"/>
      <c r="K20" s="193"/>
      <c r="L20" s="193"/>
      <c r="M20" s="177"/>
      <c r="N20" s="2"/>
    </row>
    <row r="21" spans="1:14" ht="15" customHeight="1" x14ac:dyDescent="0.15">
      <c r="A21" s="30"/>
      <c r="B21" s="199" t="s">
        <v>55</v>
      </c>
      <c r="C21" s="200"/>
      <c r="D21" s="200"/>
      <c r="E21" s="201"/>
      <c r="F21" s="208" t="s">
        <v>54</v>
      </c>
      <c r="G21" s="209"/>
      <c r="H21" s="209"/>
      <c r="I21" s="209"/>
      <c r="J21" s="209"/>
      <c r="K21" s="209"/>
      <c r="L21" s="209"/>
      <c r="M21" s="210"/>
      <c r="N21" s="2"/>
    </row>
    <row r="22" spans="1:14" ht="15" customHeight="1" x14ac:dyDescent="0.15">
      <c r="A22" s="30"/>
      <c r="B22" s="202"/>
      <c r="C22" s="203"/>
      <c r="D22" s="203"/>
      <c r="E22" s="204"/>
      <c r="F22" s="211"/>
      <c r="G22" s="212"/>
      <c r="H22" s="212"/>
      <c r="I22" s="212"/>
      <c r="J22" s="212"/>
      <c r="K22" s="212"/>
      <c r="L22" s="212"/>
      <c r="M22" s="213"/>
      <c r="N22" s="2"/>
    </row>
    <row r="23" spans="1:14" ht="15" customHeight="1" x14ac:dyDescent="0.15">
      <c r="A23" s="30"/>
      <c r="B23" s="202"/>
      <c r="C23" s="203"/>
      <c r="D23" s="203"/>
      <c r="E23" s="204"/>
      <c r="F23" s="214" t="s">
        <v>53</v>
      </c>
      <c r="G23" s="215"/>
      <c r="H23" s="215"/>
      <c r="I23" s="215"/>
      <c r="J23" s="215"/>
      <c r="K23" s="215"/>
      <c r="L23" s="215"/>
      <c r="M23" s="216"/>
      <c r="N23" s="2"/>
    </row>
    <row r="24" spans="1:14" ht="17.25" customHeight="1" x14ac:dyDescent="0.15">
      <c r="A24" s="2"/>
      <c r="B24" s="202"/>
      <c r="C24" s="203"/>
      <c r="D24" s="203"/>
      <c r="E24" s="204"/>
      <c r="F24" s="217"/>
      <c r="G24" s="218"/>
      <c r="H24" s="168" t="s">
        <v>52</v>
      </c>
      <c r="I24" s="168"/>
      <c r="J24" s="219"/>
      <c r="K24" s="168" t="s">
        <v>51</v>
      </c>
      <c r="L24" s="247"/>
      <c r="M24" s="247"/>
      <c r="N24" s="2"/>
    </row>
    <row r="25" spans="1:14" ht="17.25" customHeight="1" x14ac:dyDescent="0.15">
      <c r="A25" s="2"/>
      <c r="B25" s="202"/>
      <c r="C25" s="203"/>
      <c r="D25" s="203"/>
      <c r="E25" s="204"/>
      <c r="F25" s="168" t="s">
        <v>50</v>
      </c>
      <c r="G25" s="247"/>
      <c r="H25" s="248">
        <v>2000</v>
      </c>
      <c r="I25" s="249"/>
      <c r="J25" s="29" t="s">
        <v>49</v>
      </c>
      <c r="K25" s="248">
        <v>4000</v>
      </c>
      <c r="L25" s="249"/>
      <c r="M25" s="29" t="s">
        <v>49</v>
      </c>
      <c r="N25" s="2"/>
    </row>
    <row r="26" spans="1:14" ht="17.25" customHeight="1" x14ac:dyDescent="0.15">
      <c r="A26" s="2"/>
      <c r="B26" s="205"/>
      <c r="C26" s="206"/>
      <c r="D26" s="206"/>
      <c r="E26" s="207"/>
      <c r="F26" s="168" t="s">
        <v>48</v>
      </c>
      <c r="G26" s="247"/>
      <c r="H26" s="248">
        <v>2000</v>
      </c>
      <c r="I26" s="249"/>
      <c r="J26" s="29" t="s">
        <v>47</v>
      </c>
      <c r="K26" s="248">
        <v>1800</v>
      </c>
      <c r="L26" s="249"/>
      <c r="M26" s="29" t="s">
        <v>47</v>
      </c>
      <c r="N26" s="2"/>
    </row>
    <row r="27" spans="1:14" ht="17.25" customHeight="1" x14ac:dyDescent="0.15">
      <c r="A27" s="2"/>
      <c r="B27" s="220" t="s">
        <v>46</v>
      </c>
      <c r="C27" s="182" t="s">
        <v>45</v>
      </c>
      <c r="D27" s="183"/>
      <c r="E27" s="184"/>
      <c r="F27" s="190" t="s">
        <v>44</v>
      </c>
      <c r="G27" s="223"/>
      <c r="H27" s="223"/>
      <c r="I27" s="191"/>
      <c r="J27" s="224" t="s">
        <v>43</v>
      </c>
      <c r="K27" s="225"/>
      <c r="L27" s="225"/>
      <c r="M27" s="226"/>
      <c r="N27" s="2"/>
    </row>
    <row r="28" spans="1:14" ht="17.25" customHeight="1" x14ac:dyDescent="0.15">
      <c r="A28" s="2"/>
      <c r="B28" s="165"/>
      <c r="C28" s="185"/>
      <c r="D28" s="186"/>
      <c r="E28" s="187"/>
      <c r="F28" s="227" t="s">
        <v>42</v>
      </c>
      <c r="G28" s="228"/>
      <c r="H28" s="229" t="s">
        <v>17</v>
      </c>
      <c r="I28" s="230"/>
      <c r="J28" s="227" t="s">
        <v>42</v>
      </c>
      <c r="K28" s="228"/>
      <c r="L28" s="229" t="s">
        <v>17</v>
      </c>
      <c r="M28" s="230"/>
      <c r="N28" s="2"/>
    </row>
    <row r="29" spans="1:14" x14ac:dyDescent="0.15">
      <c r="A29" s="2"/>
      <c r="B29" s="165"/>
      <c r="C29" s="151"/>
      <c r="D29" s="152"/>
      <c r="E29" s="175"/>
      <c r="F29" s="233" t="s">
        <v>41</v>
      </c>
      <c r="G29" s="234"/>
      <c r="H29" s="231"/>
      <c r="I29" s="232"/>
      <c r="J29" s="233" t="s">
        <v>41</v>
      </c>
      <c r="K29" s="234"/>
      <c r="L29" s="231"/>
      <c r="M29" s="232"/>
      <c r="N29" s="2"/>
    </row>
    <row r="30" spans="1:14" x14ac:dyDescent="0.15">
      <c r="A30" s="2"/>
      <c r="B30" s="165"/>
      <c r="C30" s="235" t="s">
        <v>9</v>
      </c>
      <c r="D30" s="236"/>
      <c r="E30" s="237"/>
      <c r="F30" s="27"/>
      <c r="G30" s="26" t="s">
        <v>5</v>
      </c>
      <c r="H30" s="27"/>
      <c r="I30" s="28" t="s">
        <v>14</v>
      </c>
      <c r="J30" s="27"/>
      <c r="K30" s="26" t="s">
        <v>5</v>
      </c>
      <c r="L30" s="27"/>
      <c r="M30" s="26" t="s">
        <v>14</v>
      </c>
      <c r="N30" s="2"/>
    </row>
    <row r="31" spans="1:14" ht="18.75" customHeight="1" x14ac:dyDescent="0.15">
      <c r="A31" s="2"/>
      <c r="B31" s="165"/>
      <c r="C31" s="238" t="s">
        <v>40</v>
      </c>
      <c r="D31" s="239"/>
      <c r="E31" s="240"/>
      <c r="F31" s="24" t="s">
        <v>39</v>
      </c>
      <c r="G31" s="23" t="s">
        <v>5</v>
      </c>
      <c r="H31" s="24" t="s">
        <v>39</v>
      </c>
      <c r="I31" s="25" t="s">
        <v>14</v>
      </c>
      <c r="J31" s="24" t="s">
        <v>38</v>
      </c>
      <c r="K31" s="23" t="s">
        <v>5</v>
      </c>
      <c r="L31" s="24" t="s">
        <v>38</v>
      </c>
      <c r="M31" s="23" t="s">
        <v>14</v>
      </c>
      <c r="N31" s="2"/>
    </row>
    <row r="32" spans="1:14" ht="18.75" customHeight="1" x14ac:dyDescent="0.15">
      <c r="A32" s="2"/>
      <c r="B32" s="165"/>
      <c r="C32" s="238" t="s">
        <v>37</v>
      </c>
      <c r="D32" s="239"/>
      <c r="E32" s="240"/>
      <c r="F32" s="24" t="s">
        <v>36</v>
      </c>
      <c r="G32" s="23" t="s">
        <v>5</v>
      </c>
      <c r="H32" s="24" t="s">
        <v>36</v>
      </c>
      <c r="I32" s="25" t="s">
        <v>14</v>
      </c>
      <c r="J32" s="24" t="s">
        <v>35</v>
      </c>
      <c r="K32" s="23" t="s">
        <v>5</v>
      </c>
      <c r="L32" s="24" t="s">
        <v>35</v>
      </c>
      <c r="M32" s="23" t="s">
        <v>14</v>
      </c>
      <c r="N32" s="2"/>
    </row>
    <row r="33" spans="1:14" ht="18.75" customHeight="1" thickBot="1" x14ac:dyDescent="0.2">
      <c r="A33" s="2"/>
      <c r="B33" s="165"/>
      <c r="C33" s="241"/>
      <c r="D33" s="242"/>
      <c r="E33" s="243"/>
      <c r="F33" s="21"/>
      <c r="G33" s="20" t="s">
        <v>5</v>
      </c>
      <c r="H33" s="21" t="s">
        <v>34</v>
      </c>
      <c r="I33" s="22" t="s">
        <v>14</v>
      </c>
      <c r="J33" s="21"/>
      <c r="K33" s="20" t="s">
        <v>5</v>
      </c>
      <c r="L33" s="21"/>
      <c r="M33" s="20" t="s">
        <v>14</v>
      </c>
      <c r="N33" s="2"/>
    </row>
    <row r="34" spans="1:14" ht="18.75" customHeight="1" thickTop="1" x14ac:dyDescent="0.15">
      <c r="A34" s="2"/>
      <c r="B34" s="165"/>
      <c r="C34" s="244" t="s">
        <v>33</v>
      </c>
      <c r="D34" s="245"/>
      <c r="E34" s="246"/>
      <c r="F34" s="19" t="s">
        <v>32</v>
      </c>
      <c r="G34" s="17" t="s">
        <v>5</v>
      </c>
      <c r="H34" s="18"/>
      <c r="I34" s="17" t="s">
        <v>31</v>
      </c>
      <c r="J34" s="19"/>
      <c r="K34" s="17" t="s">
        <v>5</v>
      </c>
      <c r="L34" s="18"/>
      <c r="M34" s="17" t="s">
        <v>31</v>
      </c>
      <c r="N34" s="2"/>
    </row>
    <row r="35" spans="1:14" ht="18.75" customHeight="1" x14ac:dyDescent="0.15">
      <c r="A35" s="2"/>
      <c r="B35" s="221"/>
      <c r="C35" s="190" t="s">
        <v>30</v>
      </c>
      <c r="D35" s="193"/>
      <c r="E35" s="177"/>
      <c r="F35" s="190" t="s">
        <v>29</v>
      </c>
      <c r="G35" s="191"/>
      <c r="H35" s="188" t="s">
        <v>28</v>
      </c>
      <c r="I35" s="189"/>
      <c r="J35" s="190" t="s">
        <v>27</v>
      </c>
      <c r="K35" s="191"/>
      <c r="L35" s="190" t="str">
        <f>J27</f>
        <v>目　　　標（令和　年）</v>
      </c>
      <c r="M35" s="191"/>
      <c r="N35" s="2"/>
    </row>
    <row r="36" spans="1:14" ht="18.75" customHeight="1" x14ac:dyDescent="0.15">
      <c r="A36" s="2"/>
      <c r="B36" s="221"/>
      <c r="C36" s="192" t="s">
        <v>26</v>
      </c>
      <c r="D36" s="193"/>
      <c r="E36" s="177"/>
      <c r="F36" s="182" t="s">
        <v>24</v>
      </c>
      <c r="G36" s="184"/>
      <c r="H36" s="194" t="s">
        <v>22</v>
      </c>
      <c r="I36" s="195"/>
      <c r="J36" s="4" t="s">
        <v>21</v>
      </c>
      <c r="K36" s="15" t="s">
        <v>5</v>
      </c>
      <c r="L36" s="16" t="s">
        <v>20</v>
      </c>
      <c r="M36" s="15" t="s">
        <v>5</v>
      </c>
      <c r="N36" s="2"/>
    </row>
    <row r="37" spans="1:14" ht="18.75" customHeight="1" x14ac:dyDescent="0.15">
      <c r="A37" s="2"/>
      <c r="B37" s="221"/>
      <c r="C37" s="176"/>
      <c r="D37" s="193"/>
      <c r="E37" s="177"/>
      <c r="F37" s="151"/>
      <c r="G37" s="175"/>
      <c r="H37" s="196"/>
      <c r="I37" s="197"/>
      <c r="J37" s="14"/>
      <c r="K37" s="12" t="s">
        <v>5</v>
      </c>
      <c r="L37" s="13"/>
      <c r="M37" s="12" t="s">
        <v>5</v>
      </c>
      <c r="N37" s="2"/>
    </row>
    <row r="38" spans="1:14" ht="18.75" customHeight="1" x14ac:dyDescent="0.15">
      <c r="A38" s="2"/>
      <c r="B38" s="221"/>
      <c r="C38" s="192" t="s">
        <v>25</v>
      </c>
      <c r="D38" s="193"/>
      <c r="E38" s="177"/>
      <c r="F38" s="182" t="s">
        <v>24</v>
      </c>
      <c r="G38" s="184"/>
      <c r="H38" s="194" t="s">
        <v>22</v>
      </c>
      <c r="I38" s="195"/>
      <c r="J38" s="4" t="s">
        <v>21</v>
      </c>
      <c r="K38" s="15" t="s">
        <v>5</v>
      </c>
      <c r="L38" s="16" t="s">
        <v>20</v>
      </c>
      <c r="M38" s="15" t="s">
        <v>5</v>
      </c>
      <c r="N38" s="2"/>
    </row>
    <row r="39" spans="1:14" ht="18" customHeight="1" x14ac:dyDescent="0.15">
      <c r="A39" s="2"/>
      <c r="B39" s="221"/>
      <c r="C39" s="176"/>
      <c r="D39" s="193"/>
      <c r="E39" s="177"/>
      <c r="F39" s="151" t="s">
        <v>23</v>
      </c>
      <c r="G39" s="175"/>
      <c r="H39" s="196" t="s">
        <v>22</v>
      </c>
      <c r="I39" s="197"/>
      <c r="J39" s="14" t="s">
        <v>21</v>
      </c>
      <c r="K39" s="12" t="s">
        <v>5</v>
      </c>
      <c r="L39" s="13" t="s">
        <v>20</v>
      </c>
      <c r="M39" s="12" t="s">
        <v>5</v>
      </c>
      <c r="N39" s="2"/>
    </row>
    <row r="40" spans="1:14" ht="14.1" customHeight="1" x14ac:dyDescent="0.15">
      <c r="A40" s="2"/>
      <c r="B40" s="165"/>
      <c r="C40" s="182" t="s">
        <v>19</v>
      </c>
      <c r="D40" s="183"/>
      <c r="E40" s="184"/>
      <c r="F40" s="182" t="s">
        <v>12</v>
      </c>
      <c r="G40" s="184"/>
      <c r="H40" s="182" t="s">
        <v>11</v>
      </c>
      <c r="I40" s="184"/>
      <c r="J40" s="192" t="s">
        <v>1</v>
      </c>
      <c r="K40" s="198"/>
      <c r="L40" s="151" t="str">
        <f>J27</f>
        <v>目　　　標（令和　年）</v>
      </c>
      <c r="M40" s="175"/>
      <c r="N40" s="2"/>
    </row>
    <row r="41" spans="1:14" ht="14.1" customHeight="1" x14ac:dyDescent="0.15">
      <c r="A41" s="2"/>
      <c r="B41" s="165"/>
      <c r="C41" s="185"/>
      <c r="D41" s="186"/>
      <c r="E41" s="187"/>
      <c r="F41" s="151"/>
      <c r="G41" s="175"/>
      <c r="H41" s="151"/>
      <c r="I41" s="175"/>
      <c r="J41" s="11" t="s">
        <v>18</v>
      </c>
      <c r="K41" s="10" t="s">
        <v>17</v>
      </c>
      <c r="L41" s="11" t="s">
        <v>18</v>
      </c>
      <c r="M41" s="10" t="s">
        <v>17</v>
      </c>
      <c r="N41" s="2"/>
    </row>
    <row r="42" spans="1:14" ht="14.1" customHeight="1" x14ac:dyDescent="0.15">
      <c r="A42" s="2"/>
      <c r="B42" s="165"/>
      <c r="C42" s="185"/>
      <c r="D42" s="186"/>
      <c r="E42" s="187"/>
      <c r="F42" s="176" t="s">
        <v>9</v>
      </c>
      <c r="G42" s="177"/>
      <c r="H42" s="178" t="s">
        <v>8</v>
      </c>
      <c r="I42" s="178"/>
      <c r="J42" s="8" t="s">
        <v>16</v>
      </c>
      <c r="K42" s="9" t="s">
        <v>15</v>
      </c>
      <c r="L42" s="8" t="s">
        <v>16</v>
      </c>
      <c r="M42" s="8" t="s">
        <v>15</v>
      </c>
      <c r="N42" s="2"/>
    </row>
    <row r="43" spans="1:14" ht="14.1" customHeight="1" thickBot="1" x14ac:dyDescent="0.2">
      <c r="A43" s="2"/>
      <c r="B43" s="165"/>
      <c r="C43" s="185"/>
      <c r="D43" s="186"/>
      <c r="E43" s="187"/>
      <c r="F43" s="179"/>
      <c r="G43" s="180"/>
      <c r="H43" s="181"/>
      <c r="I43" s="181"/>
      <c r="J43" s="7" t="s">
        <v>5</v>
      </c>
      <c r="K43" s="7" t="s">
        <v>14</v>
      </c>
      <c r="L43" s="7" t="s">
        <v>5</v>
      </c>
      <c r="M43" s="7" t="s">
        <v>14</v>
      </c>
      <c r="N43" s="2"/>
    </row>
    <row r="44" spans="1:14" ht="17.25" customHeight="1" thickTop="1" x14ac:dyDescent="0.15">
      <c r="A44" s="2"/>
      <c r="B44" s="165"/>
      <c r="C44" s="164" t="s">
        <v>13</v>
      </c>
      <c r="D44" s="155" t="s">
        <v>12</v>
      </c>
      <c r="E44" s="155"/>
      <c r="F44" s="155"/>
      <c r="G44" s="166" t="s">
        <v>11</v>
      </c>
      <c r="H44" s="166"/>
      <c r="I44" s="166"/>
      <c r="J44" s="156" t="s">
        <v>10</v>
      </c>
      <c r="K44" s="154"/>
      <c r="L44" s="156" t="str">
        <f>J27</f>
        <v>目　　　標（令和　年）</v>
      </c>
      <c r="M44" s="154"/>
      <c r="N44" s="2"/>
    </row>
    <row r="45" spans="1:14" ht="17.25" customHeight="1" x14ac:dyDescent="0.15">
      <c r="A45" s="2"/>
      <c r="B45" s="165"/>
      <c r="C45" s="165"/>
      <c r="D45" s="167" t="s">
        <v>9</v>
      </c>
      <c r="E45" s="167"/>
      <c r="F45" s="167"/>
      <c r="G45" s="168" t="s">
        <v>8</v>
      </c>
      <c r="H45" s="168"/>
      <c r="I45" s="168"/>
      <c r="J45" s="6">
        <v>180</v>
      </c>
      <c r="K45" s="5" t="s">
        <v>5</v>
      </c>
      <c r="L45" s="6">
        <v>180</v>
      </c>
      <c r="M45" s="5" t="s">
        <v>5</v>
      </c>
      <c r="N45" s="2"/>
    </row>
    <row r="46" spans="1:14" ht="17.25" customHeight="1" x14ac:dyDescent="0.15">
      <c r="A46" s="2"/>
      <c r="B46" s="165"/>
      <c r="C46" s="165"/>
      <c r="D46" s="169" t="s">
        <v>7</v>
      </c>
      <c r="E46" s="170"/>
      <c r="F46" s="170"/>
      <c r="G46" s="170"/>
      <c r="H46" s="170"/>
      <c r="I46" s="171"/>
      <c r="J46" s="6">
        <v>180</v>
      </c>
      <c r="K46" s="5" t="s">
        <v>5</v>
      </c>
      <c r="L46" s="6">
        <v>180</v>
      </c>
      <c r="M46" s="5" t="s">
        <v>5</v>
      </c>
      <c r="N46" s="2"/>
    </row>
    <row r="47" spans="1:14" ht="17.25" customHeight="1" thickBot="1" x14ac:dyDescent="0.2">
      <c r="A47" s="2"/>
      <c r="B47" s="165"/>
      <c r="C47" s="165"/>
      <c r="D47" s="172" t="s">
        <v>6</v>
      </c>
      <c r="E47" s="173"/>
      <c r="F47" s="173"/>
      <c r="G47" s="173"/>
      <c r="H47" s="173"/>
      <c r="I47" s="174"/>
      <c r="J47" s="4">
        <v>60</v>
      </c>
      <c r="K47" s="3" t="s">
        <v>5</v>
      </c>
      <c r="L47" s="4">
        <v>60</v>
      </c>
      <c r="M47" s="3" t="s">
        <v>5</v>
      </c>
      <c r="N47" s="2"/>
    </row>
    <row r="48" spans="1:14" ht="18" customHeight="1" thickTop="1" x14ac:dyDescent="0.15">
      <c r="A48" s="2"/>
      <c r="B48" s="165"/>
      <c r="C48" s="144" t="s">
        <v>4</v>
      </c>
      <c r="D48" s="145"/>
      <c r="E48" s="146"/>
      <c r="F48" s="151" t="s">
        <v>3</v>
      </c>
      <c r="G48" s="152"/>
      <c r="H48" s="153" t="s">
        <v>2</v>
      </c>
      <c r="I48" s="154"/>
      <c r="J48" s="155" t="s">
        <v>1</v>
      </c>
      <c r="K48" s="155"/>
      <c r="L48" s="156" t="str">
        <f>J27</f>
        <v>目　　　標（令和　年）</v>
      </c>
      <c r="M48" s="154"/>
      <c r="N48" s="2"/>
    </row>
    <row r="49" spans="1:14" ht="18" customHeight="1" x14ac:dyDescent="0.15">
      <c r="A49" s="2"/>
      <c r="B49" s="165"/>
      <c r="C49" s="147"/>
      <c r="D49" s="145"/>
      <c r="E49" s="146"/>
      <c r="F49" s="157" t="s">
        <v>0</v>
      </c>
      <c r="G49" s="158"/>
      <c r="H49" s="159" t="s">
        <v>0</v>
      </c>
      <c r="I49" s="160"/>
      <c r="J49" s="161" t="s">
        <v>0</v>
      </c>
      <c r="K49" s="162"/>
      <c r="L49" s="161" t="s">
        <v>0</v>
      </c>
      <c r="M49" s="162"/>
      <c r="N49" s="2"/>
    </row>
    <row r="50" spans="1:14" ht="18" customHeight="1" x14ac:dyDescent="0.15">
      <c r="A50" s="2"/>
      <c r="B50" s="222"/>
      <c r="C50" s="148"/>
      <c r="D50" s="149"/>
      <c r="E50" s="150"/>
      <c r="F50" s="143"/>
      <c r="G50" s="163"/>
      <c r="H50" s="141"/>
      <c r="I50" s="142"/>
      <c r="J50" s="143"/>
      <c r="K50" s="142"/>
      <c r="L50" s="143"/>
      <c r="M50" s="142"/>
      <c r="N50" s="2"/>
    </row>
    <row r="51" spans="1:14" ht="18" customHeight="1" x14ac:dyDescent="0.15">
      <c r="A51" s="2"/>
      <c r="B51" s="2"/>
      <c r="C51" s="2"/>
      <c r="D51" s="2"/>
      <c r="E51" s="2"/>
      <c r="F51" s="2"/>
      <c r="G51" s="2"/>
      <c r="H51" s="2"/>
      <c r="I51" s="2"/>
      <c r="J51" s="2"/>
      <c r="K51" s="2"/>
      <c r="L51" s="2"/>
      <c r="M51" s="2"/>
      <c r="N51" s="2"/>
    </row>
    <row r="52" spans="1:14" ht="18" customHeight="1" x14ac:dyDescent="0.15"/>
    <row r="53" spans="1:14" ht="18" customHeight="1" x14ac:dyDescent="0.15"/>
    <row r="54" spans="1:14" ht="18" customHeight="1" x14ac:dyDescent="0.15"/>
    <row r="55" spans="1:14" ht="3.75" customHeight="1" x14ac:dyDescent="0.15"/>
  </sheetData>
  <mergeCells count="93">
    <mergeCell ref="I8:L8"/>
    <mergeCell ref="B1:M1"/>
    <mergeCell ref="K3:M3"/>
    <mergeCell ref="H6:H7"/>
    <mergeCell ref="J6:M6"/>
    <mergeCell ref="J7:L7"/>
    <mergeCell ref="B20:E20"/>
    <mergeCell ref="F20:M20"/>
    <mergeCell ref="H9:M9"/>
    <mergeCell ref="B11:M11"/>
    <mergeCell ref="B13:M13"/>
    <mergeCell ref="B14:E14"/>
    <mergeCell ref="F14:H14"/>
    <mergeCell ref="I14:J14"/>
    <mergeCell ref="K14:M14"/>
    <mergeCell ref="B15:E19"/>
    <mergeCell ref="G15:M15"/>
    <mergeCell ref="G16:M16"/>
    <mergeCell ref="G17:M17"/>
    <mergeCell ref="K19:L19"/>
    <mergeCell ref="B27:B50"/>
    <mergeCell ref="C27:E29"/>
    <mergeCell ref="F27:I27"/>
    <mergeCell ref="J27:M27"/>
    <mergeCell ref="F28:G28"/>
    <mergeCell ref="H28:I29"/>
    <mergeCell ref="J28:K28"/>
    <mergeCell ref="L28:M29"/>
    <mergeCell ref="F29:G29"/>
    <mergeCell ref="J29:K29"/>
    <mergeCell ref="C30:E30"/>
    <mergeCell ref="C31:E31"/>
    <mergeCell ref="C32:E32"/>
    <mergeCell ref="C33:E33"/>
    <mergeCell ref="C34:E34"/>
    <mergeCell ref="C35:E35"/>
    <mergeCell ref="B21:E26"/>
    <mergeCell ref="F21:M22"/>
    <mergeCell ref="F23:M23"/>
    <mergeCell ref="F24:G24"/>
    <mergeCell ref="H24:J24"/>
    <mergeCell ref="K24:M24"/>
    <mergeCell ref="F25:G25"/>
    <mergeCell ref="H25:I25"/>
    <mergeCell ref="K25:L25"/>
    <mergeCell ref="F26:G26"/>
    <mergeCell ref="H26:I26"/>
    <mergeCell ref="K26:L26"/>
    <mergeCell ref="L35:M35"/>
    <mergeCell ref="C36:E37"/>
    <mergeCell ref="F36:G36"/>
    <mergeCell ref="H36:I36"/>
    <mergeCell ref="F37:G37"/>
    <mergeCell ref="H37:I37"/>
    <mergeCell ref="F35:G35"/>
    <mergeCell ref="C40:E43"/>
    <mergeCell ref="F40:G41"/>
    <mergeCell ref="H40:I41"/>
    <mergeCell ref="H35:I35"/>
    <mergeCell ref="J35:K35"/>
    <mergeCell ref="C38:E39"/>
    <mergeCell ref="F38:G38"/>
    <mergeCell ref="H38:I38"/>
    <mergeCell ref="F39:G39"/>
    <mergeCell ref="H39:I39"/>
    <mergeCell ref="J40:K40"/>
    <mergeCell ref="L40:M40"/>
    <mergeCell ref="F42:G42"/>
    <mergeCell ref="H42:I42"/>
    <mergeCell ref="F43:G43"/>
    <mergeCell ref="H43:I43"/>
    <mergeCell ref="C44:C47"/>
    <mergeCell ref="D44:F44"/>
    <mergeCell ref="G44:I44"/>
    <mergeCell ref="J44:K44"/>
    <mergeCell ref="L44:M44"/>
    <mergeCell ref="D45:F45"/>
    <mergeCell ref="G45:I45"/>
    <mergeCell ref="D46:I46"/>
    <mergeCell ref="D47:I47"/>
    <mergeCell ref="H50:I50"/>
    <mergeCell ref="J50:K50"/>
    <mergeCell ref="L50:M50"/>
    <mergeCell ref="C48:E50"/>
    <mergeCell ref="F48:G48"/>
    <mergeCell ref="H48:I48"/>
    <mergeCell ref="J48:K48"/>
    <mergeCell ref="L48:M48"/>
    <mergeCell ref="F49:G49"/>
    <mergeCell ref="H49:I49"/>
    <mergeCell ref="J49:K49"/>
    <mergeCell ref="L49:M49"/>
    <mergeCell ref="F50:G50"/>
  </mergeCells>
  <phoneticPr fontId="2"/>
  <dataValidations count="1">
    <dataValidation allowBlank="1" showErrorMessage="1" sqref="I1:I5 I7:I8 J1:L7 I9:L20 M1:M20 G1:H20 F1:F21 F23:M65532 A1:E1048576" xr:uid="{00000000-0002-0000-0500-000000000000}"/>
  </dataValidations>
  <printOptions horizontalCentered="1"/>
  <pageMargins left="0.51181102362204722" right="0.15748031496062992" top="0.35433070866141736" bottom="0.31496062992125984" header="0.15748031496062992" footer="0.19685039370078741"/>
  <pageSetup paperSize="9" scale="74"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9D91-C87F-4E89-8FF7-FED06AEC4B36}">
  <sheetPr>
    <tabColor rgb="FFFFC000"/>
  </sheetPr>
  <dimension ref="A1:N43"/>
  <sheetViews>
    <sheetView showZeros="0" view="pageBreakPreview" zoomScaleNormal="80" zoomScaleSheetLayoutView="100" workbookViewId="0">
      <selection activeCell="B3" sqref="B3:D3"/>
    </sheetView>
  </sheetViews>
  <sheetFormatPr defaultRowHeight="13.5" x14ac:dyDescent="0.15"/>
  <cols>
    <col min="1" max="1" width="4" style="1" customWidth="1"/>
    <col min="2" max="2" width="6.625" style="1" customWidth="1"/>
    <col min="3" max="3" width="10.625" style="1" customWidth="1"/>
    <col min="4" max="4" width="6.625" style="1" customWidth="1"/>
    <col min="5" max="5" width="7.375" style="1" customWidth="1"/>
    <col min="6" max="6" width="14.25" style="1" customWidth="1"/>
    <col min="7" max="7" width="12.625" style="1" customWidth="1"/>
    <col min="8" max="8" width="10.125" style="1" customWidth="1"/>
    <col min="9" max="9" width="11" style="1" customWidth="1"/>
    <col min="10" max="10" width="12.625" style="1" customWidth="1"/>
    <col min="11" max="11" width="1.5" style="1" customWidth="1"/>
    <col min="12" max="12" width="9" style="1" customWidth="1"/>
    <col min="13" max="16384" width="9" style="1"/>
  </cols>
  <sheetData>
    <row r="1" spans="1:11" ht="20.100000000000001" customHeight="1" x14ac:dyDescent="0.15">
      <c r="A1" s="341" t="s">
        <v>134</v>
      </c>
      <c r="B1" s="344" t="s">
        <v>133</v>
      </c>
      <c r="C1" s="344"/>
      <c r="D1" s="345"/>
      <c r="E1" s="348" t="s">
        <v>132</v>
      </c>
      <c r="F1" s="349"/>
      <c r="G1" s="349"/>
      <c r="H1" s="349"/>
      <c r="I1" s="349"/>
      <c r="J1" s="350"/>
    </row>
    <row r="2" spans="1:11" ht="20.100000000000001" customHeight="1" x14ac:dyDescent="0.15">
      <c r="A2" s="342"/>
      <c r="B2" s="346"/>
      <c r="C2" s="346"/>
      <c r="D2" s="347"/>
      <c r="E2" s="348" t="s">
        <v>1</v>
      </c>
      <c r="F2" s="349"/>
      <c r="G2" s="351"/>
      <c r="H2" s="348" t="s">
        <v>131</v>
      </c>
      <c r="I2" s="349"/>
      <c r="J2" s="350"/>
    </row>
    <row r="3" spans="1:11" ht="20.100000000000001" customHeight="1" x14ac:dyDescent="0.15">
      <c r="A3" s="342"/>
      <c r="B3" s="352" t="s">
        <v>130</v>
      </c>
      <c r="C3" s="352"/>
      <c r="D3" s="353"/>
      <c r="E3" s="354" t="s">
        <v>111</v>
      </c>
      <c r="F3" s="355"/>
      <c r="G3" s="86" t="s">
        <v>127</v>
      </c>
      <c r="H3" s="354" t="s">
        <v>111</v>
      </c>
      <c r="I3" s="355"/>
      <c r="J3" s="86" t="s">
        <v>127</v>
      </c>
    </row>
    <row r="4" spans="1:11" ht="20.100000000000001" customHeight="1" x14ac:dyDescent="0.15">
      <c r="A4" s="342"/>
      <c r="B4" s="327" t="s">
        <v>129</v>
      </c>
      <c r="C4" s="328"/>
      <c r="D4" s="329"/>
      <c r="E4" s="336" t="s">
        <v>128</v>
      </c>
      <c r="F4" s="337"/>
      <c r="G4" s="85" t="s">
        <v>127</v>
      </c>
      <c r="H4" s="336" t="s">
        <v>128</v>
      </c>
      <c r="I4" s="337"/>
      <c r="J4" s="85" t="s">
        <v>127</v>
      </c>
    </row>
    <row r="5" spans="1:11" ht="20.100000000000001" customHeight="1" x14ac:dyDescent="0.15">
      <c r="A5" s="342"/>
      <c r="B5" s="327" t="s">
        <v>126</v>
      </c>
      <c r="C5" s="328"/>
      <c r="D5" s="329"/>
      <c r="E5" s="336" t="s">
        <v>111</v>
      </c>
      <c r="F5" s="337"/>
      <c r="G5" s="85" t="s">
        <v>123</v>
      </c>
      <c r="H5" s="336" t="s">
        <v>111</v>
      </c>
      <c r="I5" s="337"/>
      <c r="J5" s="85" t="s">
        <v>123</v>
      </c>
    </row>
    <row r="6" spans="1:11" ht="20.100000000000001" customHeight="1" x14ac:dyDescent="0.15">
      <c r="A6" s="342"/>
      <c r="B6" s="327" t="s">
        <v>125</v>
      </c>
      <c r="C6" s="328"/>
      <c r="D6" s="329"/>
      <c r="E6" s="336" t="s">
        <v>108</v>
      </c>
      <c r="F6" s="337"/>
      <c r="G6" s="85" t="s">
        <v>108</v>
      </c>
      <c r="H6" s="336" t="s">
        <v>124</v>
      </c>
      <c r="I6" s="337"/>
      <c r="J6" s="85" t="s">
        <v>123</v>
      </c>
    </row>
    <row r="7" spans="1:11" ht="20.100000000000001" customHeight="1" x14ac:dyDescent="0.15">
      <c r="A7" s="342"/>
      <c r="B7" s="338" t="s">
        <v>108</v>
      </c>
      <c r="C7" s="339"/>
      <c r="D7" s="340"/>
      <c r="E7" s="336" t="s">
        <v>108</v>
      </c>
      <c r="F7" s="337"/>
      <c r="G7" s="85" t="s">
        <v>108</v>
      </c>
      <c r="H7" s="336" t="s">
        <v>108</v>
      </c>
      <c r="I7" s="337"/>
      <c r="J7" s="85" t="s">
        <v>108</v>
      </c>
    </row>
    <row r="8" spans="1:11" ht="20.100000000000001" customHeight="1" x14ac:dyDescent="0.15">
      <c r="A8" s="342"/>
      <c r="B8" s="327"/>
      <c r="C8" s="328"/>
      <c r="D8" s="329"/>
      <c r="E8" s="330"/>
      <c r="F8" s="331"/>
      <c r="G8" s="84"/>
      <c r="H8" s="330"/>
      <c r="I8" s="331"/>
      <c r="J8" s="84"/>
    </row>
    <row r="9" spans="1:11" ht="20.100000000000001" customHeight="1" x14ac:dyDescent="0.15">
      <c r="A9" s="342"/>
      <c r="B9" s="327"/>
      <c r="C9" s="328"/>
      <c r="D9" s="329"/>
      <c r="E9" s="330"/>
      <c r="F9" s="331"/>
      <c r="G9" s="84"/>
      <c r="H9" s="330"/>
      <c r="I9" s="331"/>
      <c r="J9" s="84"/>
    </row>
    <row r="10" spans="1:11" ht="20.100000000000001" customHeight="1" x14ac:dyDescent="0.15">
      <c r="A10" s="343"/>
      <c r="B10" s="332"/>
      <c r="C10" s="332"/>
      <c r="D10" s="333"/>
      <c r="E10" s="334"/>
      <c r="F10" s="335"/>
      <c r="G10" s="83"/>
      <c r="H10" s="334"/>
      <c r="I10" s="335"/>
      <c r="J10" s="83"/>
    </row>
    <row r="11" spans="1:11" ht="14.25" customHeight="1" x14ac:dyDescent="0.15">
      <c r="A11" s="309" t="s">
        <v>122</v>
      </c>
      <c r="B11" s="310"/>
      <c r="C11" s="310"/>
      <c r="D11" s="311"/>
      <c r="E11" s="315" t="s">
        <v>121</v>
      </c>
      <c r="F11" s="316"/>
      <c r="G11" s="316"/>
      <c r="H11" s="316"/>
      <c r="I11" s="316"/>
      <c r="J11" s="317"/>
      <c r="K11" s="50"/>
    </row>
    <row r="12" spans="1:11" ht="14.25" x14ac:dyDescent="0.15">
      <c r="A12" s="312"/>
      <c r="B12" s="313"/>
      <c r="C12" s="313"/>
      <c r="D12" s="314"/>
      <c r="E12" s="143"/>
      <c r="F12" s="163"/>
      <c r="G12" s="163"/>
      <c r="H12" s="163"/>
      <c r="I12" s="163"/>
      <c r="J12" s="142"/>
      <c r="K12" s="50"/>
    </row>
    <row r="13" spans="1:11" ht="14.25" x14ac:dyDescent="0.15">
      <c r="A13" s="285" t="s">
        <v>120</v>
      </c>
      <c r="B13" s="286"/>
      <c r="C13" s="286"/>
      <c r="D13" s="287"/>
      <c r="E13" s="315" t="s">
        <v>119</v>
      </c>
      <c r="F13" s="316"/>
      <c r="G13" s="316"/>
      <c r="H13" s="316"/>
      <c r="I13" s="316"/>
      <c r="J13" s="317"/>
      <c r="K13" s="50"/>
    </row>
    <row r="14" spans="1:11" ht="14.25" x14ac:dyDescent="0.15">
      <c r="A14" s="276"/>
      <c r="B14" s="264"/>
      <c r="C14" s="264"/>
      <c r="D14" s="277"/>
      <c r="E14" s="143"/>
      <c r="F14" s="163"/>
      <c r="G14" s="163"/>
      <c r="H14" s="163"/>
      <c r="I14" s="163"/>
      <c r="J14" s="142"/>
      <c r="K14" s="50"/>
    </row>
    <row r="15" spans="1:11" ht="45" customHeight="1" x14ac:dyDescent="0.15">
      <c r="A15" s="318" t="s">
        <v>118</v>
      </c>
      <c r="B15" s="321" t="s">
        <v>117</v>
      </c>
      <c r="C15" s="322"/>
      <c r="D15" s="323" t="s">
        <v>116</v>
      </c>
      <c r="E15" s="324"/>
      <c r="F15" s="82" t="s">
        <v>115</v>
      </c>
      <c r="G15" s="323" t="s">
        <v>114</v>
      </c>
      <c r="H15" s="325"/>
      <c r="I15" s="324" t="s">
        <v>113</v>
      </c>
      <c r="J15" s="325"/>
      <c r="K15" s="50"/>
    </row>
    <row r="16" spans="1:11" ht="20.100000000000001" customHeight="1" x14ac:dyDescent="0.15">
      <c r="A16" s="319"/>
      <c r="B16" s="300" t="s">
        <v>112</v>
      </c>
      <c r="C16" s="302"/>
      <c r="D16" s="291" t="s">
        <v>111</v>
      </c>
      <c r="E16" s="292"/>
      <c r="F16" s="81" t="s">
        <v>110</v>
      </c>
      <c r="G16" s="80" t="s">
        <v>109</v>
      </c>
      <c r="H16" s="79" t="s">
        <v>49</v>
      </c>
      <c r="I16" s="326" t="s">
        <v>109</v>
      </c>
      <c r="J16" s="162"/>
      <c r="K16" s="50"/>
    </row>
    <row r="17" spans="1:14" ht="20.100000000000001" customHeight="1" x14ac:dyDescent="0.15">
      <c r="A17" s="319"/>
      <c r="B17" s="291" t="s">
        <v>108</v>
      </c>
      <c r="C17" s="292"/>
      <c r="D17" s="291" t="s">
        <v>108</v>
      </c>
      <c r="E17" s="292"/>
      <c r="F17" s="74" t="s">
        <v>107</v>
      </c>
      <c r="G17" s="78" t="s">
        <v>108</v>
      </c>
      <c r="H17" s="75" t="s">
        <v>49</v>
      </c>
      <c r="I17" s="292" t="s">
        <v>108</v>
      </c>
      <c r="J17" s="293"/>
      <c r="K17" s="50"/>
    </row>
    <row r="18" spans="1:14" ht="20.100000000000001" customHeight="1" x14ac:dyDescent="0.15">
      <c r="A18" s="319"/>
      <c r="B18" s="303"/>
      <c r="C18" s="304"/>
      <c r="D18" s="303"/>
      <c r="E18" s="304"/>
      <c r="F18" s="74" t="s">
        <v>107</v>
      </c>
      <c r="G18" s="76"/>
      <c r="H18" s="75" t="s">
        <v>49</v>
      </c>
      <c r="I18" s="291"/>
      <c r="J18" s="293"/>
      <c r="K18" s="50"/>
    </row>
    <row r="19" spans="1:14" ht="20.100000000000001" customHeight="1" x14ac:dyDescent="0.15">
      <c r="A19" s="319"/>
      <c r="B19" s="303"/>
      <c r="C19" s="304"/>
      <c r="D19" s="306"/>
      <c r="E19" s="307"/>
      <c r="F19" s="74" t="s">
        <v>107</v>
      </c>
      <c r="G19" s="73"/>
      <c r="H19" s="72" t="s">
        <v>49</v>
      </c>
      <c r="I19" s="307"/>
      <c r="J19" s="308"/>
      <c r="K19" s="50"/>
    </row>
    <row r="20" spans="1:14" ht="20.100000000000001" customHeight="1" x14ac:dyDescent="0.15">
      <c r="A20" s="319"/>
      <c r="B20" s="303"/>
      <c r="C20" s="304"/>
      <c r="D20" s="303"/>
      <c r="E20" s="304"/>
      <c r="F20" s="77" t="s">
        <v>107</v>
      </c>
      <c r="G20" s="76"/>
      <c r="H20" s="75" t="s">
        <v>49</v>
      </c>
      <c r="I20" s="304"/>
      <c r="J20" s="305"/>
      <c r="K20" s="50"/>
    </row>
    <row r="21" spans="1:14" ht="20.100000000000001" customHeight="1" x14ac:dyDescent="0.15">
      <c r="A21" s="319"/>
      <c r="B21" s="303"/>
      <c r="C21" s="304"/>
      <c r="D21" s="306"/>
      <c r="E21" s="307"/>
      <c r="F21" s="74" t="s">
        <v>107</v>
      </c>
      <c r="G21" s="73"/>
      <c r="H21" s="72" t="s">
        <v>49</v>
      </c>
      <c r="I21" s="307"/>
      <c r="J21" s="308"/>
      <c r="K21" s="50"/>
    </row>
    <row r="22" spans="1:14" ht="20.100000000000001" customHeight="1" x14ac:dyDescent="0.15">
      <c r="A22" s="320"/>
      <c r="B22" s="278"/>
      <c r="C22" s="279"/>
      <c r="D22" s="280"/>
      <c r="E22" s="281"/>
      <c r="F22" s="71" t="s">
        <v>107</v>
      </c>
      <c r="G22" s="70"/>
      <c r="H22" s="69" t="s">
        <v>49</v>
      </c>
      <c r="I22" s="281"/>
      <c r="J22" s="282"/>
      <c r="K22" s="50"/>
    </row>
    <row r="23" spans="1:14" ht="20.100000000000001" customHeight="1" x14ac:dyDescent="0.15">
      <c r="A23" s="46"/>
      <c r="K23" s="50"/>
      <c r="N23" s="68"/>
    </row>
    <row r="24" spans="1:14" ht="20.100000000000001" customHeight="1" x14ac:dyDescent="0.15">
      <c r="A24" s="283" t="s">
        <v>106</v>
      </c>
      <c r="B24" s="285" t="s">
        <v>105</v>
      </c>
      <c r="C24" s="286"/>
      <c r="D24" s="287"/>
      <c r="E24" s="288" t="s">
        <v>104</v>
      </c>
      <c r="F24" s="289" t="s">
        <v>103</v>
      </c>
      <c r="G24" s="247" t="s">
        <v>102</v>
      </c>
      <c r="H24" s="247"/>
      <c r="I24" s="176" t="s">
        <v>84</v>
      </c>
      <c r="J24" s="177"/>
      <c r="K24" s="67"/>
    </row>
    <row r="25" spans="1:14" ht="24.95" customHeight="1" x14ac:dyDescent="0.15">
      <c r="A25" s="273"/>
      <c r="B25" s="297" t="s">
        <v>101</v>
      </c>
      <c r="C25" s="298"/>
      <c r="D25" s="299"/>
      <c r="E25" s="275"/>
      <c r="F25" s="290"/>
      <c r="G25" s="52" t="s">
        <v>99</v>
      </c>
      <c r="H25" s="66" t="s">
        <v>100</v>
      </c>
      <c r="I25" s="52" t="s">
        <v>99</v>
      </c>
      <c r="J25" s="66" t="s">
        <v>98</v>
      </c>
      <c r="K25" s="50"/>
    </row>
    <row r="26" spans="1:14" ht="24.75" customHeight="1" x14ac:dyDescent="0.15">
      <c r="A26" s="273"/>
      <c r="B26" s="300" t="s">
        <v>97</v>
      </c>
      <c r="C26" s="301"/>
      <c r="D26" s="302"/>
      <c r="E26" s="63" t="s">
        <v>39</v>
      </c>
      <c r="F26" s="65" t="s">
        <v>96</v>
      </c>
      <c r="G26" s="63" t="s">
        <v>95</v>
      </c>
      <c r="H26" s="64">
        <v>250</v>
      </c>
      <c r="I26" s="63" t="s">
        <v>95</v>
      </c>
      <c r="J26" s="62">
        <v>225</v>
      </c>
      <c r="K26" s="50"/>
    </row>
    <row r="27" spans="1:14" ht="24.75" customHeight="1" x14ac:dyDescent="0.15">
      <c r="A27" s="273"/>
      <c r="B27" s="291" t="s">
        <v>94</v>
      </c>
      <c r="C27" s="292"/>
      <c r="D27" s="293"/>
      <c r="E27" s="59" t="s">
        <v>39</v>
      </c>
      <c r="F27" s="59" t="s">
        <v>39</v>
      </c>
      <c r="G27" s="61" t="s">
        <v>93</v>
      </c>
      <c r="H27" s="60">
        <v>250</v>
      </c>
      <c r="I27" s="61" t="s">
        <v>93</v>
      </c>
      <c r="J27" s="58">
        <v>225</v>
      </c>
      <c r="K27" s="50"/>
    </row>
    <row r="28" spans="1:14" ht="52.5" customHeight="1" x14ac:dyDescent="0.15">
      <c r="A28" s="273"/>
      <c r="B28" s="291"/>
      <c r="C28" s="292"/>
      <c r="D28" s="293"/>
      <c r="E28" s="59"/>
      <c r="F28" s="59"/>
      <c r="G28" s="59"/>
      <c r="H28" s="60"/>
      <c r="I28" s="59"/>
      <c r="J28" s="58"/>
      <c r="K28" s="50"/>
    </row>
    <row r="29" spans="1:14" ht="19.5" customHeight="1" x14ac:dyDescent="0.15">
      <c r="A29" s="273"/>
      <c r="B29" s="291"/>
      <c r="C29" s="292"/>
      <c r="D29" s="293"/>
      <c r="E29" s="59"/>
      <c r="F29" s="59"/>
      <c r="G29" s="59"/>
      <c r="H29" s="60"/>
      <c r="I29" s="59"/>
      <c r="J29" s="58"/>
      <c r="K29" s="50"/>
    </row>
    <row r="30" spans="1:14" ht="19.5" customHeight="1" x14ac:dyDescent="0.15">
      <c r="A30" s="273"/>
      <c r="B30" s="291"/>
      <c r="C30" s="292"/>
      <c r="D30" s="293"/>
      <c r="E30" s="59"/>
      <c r="F30" s="59"/>
      <c r="G30" s="59"/>
      <c r="H30" s="60"/>
      <c r="I30" s="59"/>
      <c r="J30" s="58"/>
      <c r="K30" s="50"/>
    </row>
    <row r="31" spans="1:14" ht="19.5" customHeight="1" thickBot="1" x14ac:dyDescent="0.2">
      <c r="A31" s="284"/>
      <c r="B31" s="294"/>
      <c r="C31" s="295"/>
      <c r="D31" s="296"/>
      <c r="E31" s="56"/>
      <c r="F31" s="56"/>
      <c r="G31" s="56"/>
      <c r="H31" s="57"/>
      <c r="I31" s="56"/>
      <c r="J31" s="55"/>
      <c r="K31" s="50"/>
    </row>
    <row r="32" spans="1:14" ht="19.5" customHeight="1" thickTop="1" x14ac:dyDescent="0.15">
      <c r="A32" s="273" t="s">
        <v>92</v>
      </c>
      <c r="B32" s="275" t="s">
        <v>91</v>
      </c>
      <c r="C32" s="275"/>
      <c r="D32" s="275"/>
      <c r="E32" s="276" t="s">
        <v>88</v>
      </c>
      <c r="F32" s="277"/>
      <c r="G32" s="54" t="s">
        <v>52</v>
      </c>
      <c r="H32" s="53" t="s">
        <v>90</v>
      </c>
      <c r="I32" s="54" t="s">
        <v>84</v>
      </c>
      <c r="J32" s="53" t="s">
        <v>85</v>
      </c>
      <c r="K32" s="50"/>
    </row>
    <row r="33" spans="1:14" ht="19.5" customHeight="1" x14ac:dyDescent="0.15">
      <c r="A33" s="273"/>
      <c r="B33" s="247" t="s">
        <v>89</v>
      </c>
      <c r="C33" s="247"/>
      <c r="D33" s="247"/>
      <c r="E33" s="176" t="s">
        <v>88</v>
      </c>
      <c r="F33" s="177"/>
      <c r="G33" s="52" t="s">
        <v>52</v>
      </c>
      <c r="H33" s="51" t="s">
        <v>85</v>
      </c>
      <c r="I33" s="52" t="s">
        <v>84</v>
      </c>
      <c r="J33" s="51" t="s">
        <v>87</v>
      </c>
      <c r="K33" s="50"/>
    </row>
    <row r="34" spans="1:14" ht="19.5" customHeight="1" x14ac:dyDescent="0.15">
      <c r="A34" s="274"/>
      <c r="B34" s="247"/>
      <c r="C34" s="247"/>
      <c r="D34" s="247"/>
      <c r="E34" s="176" t="s">
        <v>86</v>
      </c>
      <c r="F34" s="177"/>
      <c r="G34" s="52" t="s">
        <v>52</v>
      </c>
      <c r="H34" s="51" t="s">
        <v>85</v>
      </c>
      <c r="I34" s="52" t="s">
        <v>84</v>
      </c>
      <c r="J34" s="51" t="s">
        <v>83</v>
      </c>
      <c r="K34" s="50"/>
    </row>
    <row r="35" spans="1:14" ht="20.100000000000001" customHeight="1" x14ac:dyDescent="0.15">
      <c r="A35" s="49"/>
      <c r="B35" s="49"/>
      <c r="C35" s="49"/>
      <c r="D35" s="49"/>
      <c r="E35" s="48"/>
      <c r="F35" s="48"/>
      <c r="G35" s="48"/>
      <c r="H35" s="48"/>
      <c r="I35" s="48"/>
      <c r="J35" s="48"/>
      <c r="K35" s="47"/>
      <c r="L35" s="46"/>
      <c r="M35" s="46"/>
      <c r="N35" s="46"/>
    </row>
    <row r="36" spans="1:14" ht="20.100000000000001" customHeight="1" x14ac:dyDescent="0.15">
      <c r="B36" s="45"/>
      <c r="C36" s="45"/>
      <c r="D36" s="45"/>
      <c r="E36" s="45"/>
      <c r="F36" s="45"/>
      <c r="G36" s="45"/>
      <c r="H36" s="45"/>
      <c r="I36" s="45"/>
    </row>
    <row r="37" spans="1:14" ht="20.100000000000001" customHeight="1" x14ac:dyDescent="0.15">
      <c r="B37" s="45"/>
      <c r="C37" s="45"/>
      <c r="D37" s="45"/>
      <c r="E37" s="45"/>
      <c r="F37" s="45"/>
      <c r="G37" s="45"/>
      <c r="H37" s="45"/>
      <c r="I37" s="45"/>
      <c r="L37" s="44"/>
    </row>
    <row r="38" spans="1:14" s="46" customFormat="1" ht="11.25" customHeight="1" x14ac:dyDescent="0.15">
      <c r="A38" s="1"/>
      <c r="B38" s="45"/>
      <c r="C38" s="45"/>
      <c r="D38" s="45"/>
      <c r="E38" s="45"/>
      <c r="F38" s="45"/>
      <c r="G38" s="45"/>
      <c r="H38" s="45"/>
      <c r="I38" s="45"/>
      <c r="J38" s="1"/>
      <c r="K38" s="1"/>
      <c r="L38" s="44"/>
      <c r="M38" s="1"/>
      <c r="N38" s="1"/>
    </row>
    <row r="39" spans="1:14" ht="20.100000000000001" customHeight="1" x14ac:dyDescent="0.15">
      <c r="A39" s="270"/>
      <c r="B39" s="270"/>
      <c r="C39" s="270"/>
      <c r="D39" s="270"/>
      <c r="E39" s="270"/>
      <c r="F39" s="270"/>
      <c r="G39" s="270"/>
      <c r="H39" s="270"/>
      <c r="I39" s="270"/>
      <c r="J39" s="270"/>
      <c r="L39" s="44"/>
    </row>
    <row r="40" spans="1:14" ht="20.100000000000001" customHeight="1" x14ac:dyDescent="0.15">
      <c r="A40" s="271"/>
      <c r="B40" s="271"/>
      <c r="C40" s="271"/>
      <c r="D40" s="271"/>
      <c r="E40" s="271"/>
      <c r="F40" s="271"/>
      <c r="G40" s="271"/>
      <c r="H40" s="271"/>
      <c r="I40" s="271"/>
      <c r="J40" s="271"/>
      <c r="L40" s="44"/>
    </row>
    <row r="41" spans="1:14" ht="20.100000000000001" customHeight="1" x14ac:dyDescent="0.15">
      <c r="A41" s="272"/>
      <c r="B41" s="272"/>
      <c r="C41" s="272"/>
      <c r="D41" s="272"/>
      <c r="E41" s="272"/>
      <c r="F41" s="272"/>
      <c r="G41" s="272"/>
      <c r="H41" s="272"/>
      <c r="I41" s="272"/>
      <c r="J41" s="272"/>
    </row>
    <row r="42" spans="1:14" x14ac:dyDescent="0.15">
      <c r="A42" s="272"/>
      <c r="B42" s="272"/>
      <c r="C42" s="272"/>
      <c r="D42" s="272"/>
      <c r="E42" s="272"/>
      <c r="F42" s="272"/>
      <c r="G42" s="272"/>
      <c r="H42" s="272"/>
      <c r="I42" s="272"/>
      <c r="J42" s="272"/>
    </row>
    <row r="43" spans="1:14" x14ac:dyDescent="0.15">
      <c r="A43" s="272"/>
      <c r="B43" s="272"/>
      <c r="C43" s="272"/>
      <c r="D43" s="272"/>
      <c r="E43" s="272"/>
      <c r="F43" s="272"/>
      <c r="G43" s="272"/>
      <c r="H43" s="272"/>
      <c r="I43" s="272"/>
      <c r="J43" s="272"/>
    </row>
  </sheetData>
  <mergeCells count="80">
    <mergeCell ref="A1:A10"/>
    <mergeCell ref="B1:D2"/>
    <mergeCell ref="E1:J1"/>
    <mergeCell ref="E2:G2"/>
    <mergeCell ref="H2:J2"/>
    <mergeCell ref="B3:D3"/>
    <mergeCell ref="E3:F3"/>
    <mergeCell ref="H3:I3"/>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A11:D12"/>
    <mergeCell ref="E11:J12"/>
    <mergeCell ref="A13:D14"/>
    <mergeCell ref="E13:J14"/>
    <mergeCell ref="A15:A22"/>
    <mergeCell ref="B15:C15"/>
    <mergeCell ref="D15:E15"/>
    <mergeCell ref="G15:H15"/>
    <mergeCell ref="I15:J15"/>
    <mergeCell ref="B16:C16"/>
    <mergeCell ref="D16:E16"/>
    <mergeCell ref="I16:J16"/>
    <mergeCell ref="B17:C17"/>
    <mergeCell ref="D17:E17"/>
    <mergeCell ref="I17:J17"/>
    <mergeCell ref="B18:C18"/>
    <mergeCell ref="D18:E18"/>
    <mergeCell ref="I18:J18"/>
    <mergeCell ref="B19:C19"/>
    <mergeCell ref="D19:E19"/>
    <mergeCell ref="I19:J19"/>
    <mergeCell ref="B20:C20"/>
    <mergeCell ref="D20:E20"/>
    <mergeCell ref="I20:J20"/>
    <mergeCell ref="B21:C21"/>
    <mergeCell ref="D21:E21"/>
    <mergeCell ref="I21:J21"/>
    <mergeCell ref="B22:C22"/>
    <mergeCell ref="D22:E22"/>
    <mergeCell ref="I22:J22"/>
    <mergeCell ref="A24:A31"/>
    <mergeCell ref="B24:D24"/>
    <mergeCell ref="E24:E25"/>
    <mergeCell ref="F24:F25"/>
    <mergeCell ref="G24:H24"/>
    <mergeCell ref="B29:D29"/>
    <mergeCell ref="B30:D30"/>
    <mergeCell ref="B31:D31"/>
    <mergeCell ref="I24:J24"/>
    <mergeCell ref="B25:D25"/>
    <mergeCell ref="B26:D26"/>
    <mergeCell ref="B27:D27"/>
    <mergeCell ref="B28:D28"/>
    <mergeCell ref="A39:J39"/>
    <mergeCell ref="A40:J43"/>
    <mergeCell ref="A32:A34"/>
    <mergeCell ref="B32:D32"/>
    <mergeCell ref="E32:F32"/>
    <mergeCell ref="B33:D34"/>
    <mergeCell ref="E33:F33"/>
    <mergeCell ref="E34:F34"/>
  </mergeCells>
  <phoneticPr fontId="2"/>
  <dataValidations count="1">
    <dataValidation allowBlank="1" showErrorMessage="1" sqref="F1:F2 H1:I2 A1:E1048576 G1:G1048576 I11:I65533 F11:F65533 H3:H65533 J1:K1048576" xr:uid="{00000000-0002-0000-0600-000000000000}"/>
  </dataValidations>
  <printOptions horizontalCentered="1"/>
  <pageMargins left="0.27559055118110237" right="0.15748031496062992" top="0.59055118110236227" bottom="0.39370078740157483" header="0.51181102362204722" footer="0.51181102362204722"/>
  <pageSetup paperSize="9" scale="99"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D0B2-52E0-4B0D-8A5F-39649842C68D}">
  <sheetPr>
    <tabColor rgb="FFFFC000"/>
    <pageSetUpPr fitToPage="1"/>
  </sheetPr>
  <dimension ref="A1:L43"/>
  <sheetViews>
    <sheetView showZeros="0" view="pageBreakPreview" zoomScaleNormal="80" zoomScaleSheetLayoutView="100" workbookViewId="0">
      <selection activeCell="D3" sqref="D3:J3"/>
    </sheetView>
  </sheetViews>
  <sheetFormatPr defaultRowHeight="13.5" x14ac:dyDescent="0.15"/>
  <cols>
    <col min="1" max="1" width="4" style="1" customWidth="1"/>
    <col min="2" max="2" width="10.125" style="1" customWidth="1"/>
    <col min="3" max="3" width="11.75" style="1" customWidth="1"/>
    <col min="4" max="4" width="10.25" style="1" customWidth="1"/>
    <col min="5" max="5" width="7.375" style="1" customWidth="1"/>
    <col min="6" max="6" width="11.25" style="1" customWidth="1"/>
    <col min="7" max="7" width="9.25" style="1" customWidth="1"/>
    <col min="8" max="9" width="9" style="1" customWidth="1"/>
    <col min="10" max="10" width="9.375" style="1" customWidth="1"/>
    <col min="11" max="11" width="9" style="1" customWidth="1"/>
    <col min="12" max="16384" width="9" style="1"/>
  </cols>
  <sheetData>
    <row r="1" spans="1:10" ht="41.25" customHeight="1" x14ac:dyDescent="0.15">
      <c r="A1" s="379" t="s">
        <v>166</v>
      </c>
      <c r="B1" s="379"/>
      <c r="C1" s="379"/>
      <c r="D1" s="379"/>
      <c r="E1" s="379"/>
      <c r="F1" s="379"/>
      <c r="G1" s="379"/>
      <c r="H1" s="379"/>
      <c r="I1" s="379"/>
      <c r="J1" s="379"/>
    </row>
    <row r="2" spans="1:10" ht="20.100000000000001" customHeight="1" x14ac:dyDescent="0.15">
      <c r="A2" s="361"/>
      <c r="B2" s="361"/>
      <c r="C2" s="361"/>
      <c r="D2" s="361" t="s">
        <v>165</v>
      </c>
      <c r="E2" s="361"/>
      <c r="F2" s="361"/>
      <c r="G2" s="361"/>
      <c r="H2" s="361"/>
      <c r="I2" s="361"/>
      <c r="J2" s="361"/>
    </row>
    <row r="3" spans="1:10" ht="39.950000000000003" customHeight="1" x14ac:dyDescent="0.15">
      <c r="A3" s="361" t="s">
        <v>164</v>
      </c>
      <c r="B3" s="361"/>
      <c r="C3" s="361"/>
      <c r="D3" s="361"/>
      <c r="E3" s="361"/>
      <c r="F3" s="361"/>
      <c r="G3" s="361"/>
      <c r="H3" s="361"/>
      <c r="I3" s="361"/>
      <c r="J3" s="361"/>
    </row>
    <row r="4" spans="1:10" ht="39.950000000000003" customHeight="1" x14ac:dyDescent="0.15">
      <c r="A4" s="361" t="s">
        <v>163</v>
      </c>
      <c r="B4" s="361"/>
      <c r="C4" s="361"/>
      <c r="D4" s="361"/>
      <c r="E4" s="361"/>
      <c r="F4" s="361"/>
      <c r="G4" s="361"/>
      <c r="H4" s="361"/>
      <c r="I4" s="361"/>
      <c r="J4" s="361"/>
    </row>
    <row r="5" spans="1:10" ht="39.950000000000003" customHeight="1" x14ac:dyDescent="0.15">
      <c r="A5" s="361" t="s">
        <v>162</v>
      </c>
      <c r="B5" s="361"/>
      <c r="C5" s="361"/>
      <c r="D5" s="361" t="s">
        <v>161</v>
      </c>
      <c r="E5" s="361"/>
      <c r="F5" s="361"/>
      <c r="G5" s="361"/>
      <c r="H5" s="361"/>
      <c r="I5" s="361"/>
      <c r="J5" s="361"/>
    </row>
    <row r="6" spans="1:10" ht="39.950000000000003" customHeight="1" x14ac:dyDescent="0.15">
      <c r="A6" s="361" t="s">
        <v>160</v>
      </c>
      <c r="B6" s="361"/>
      <c r="C6" s="361"/>
      <c r="D6" s="361"/>
      <c r="E6" s="361"/>
      <c r="F6" s="361"/>
      <c r="G6" s="361"/>
      <c r="H6" s="361"/>
      <c r="I6" s="361"/>
      <c r="J6" s="361"/>
    </row>
    <row r="7" spans="1:10" ht="39.950000000000003" customHeight="1" x14ac:dyDescent="0.15">
      <c r="A7" s="361" t="s">
        <v>159</v>
      </c>
      <c r="B7" s="361"/>
      <c r="C7" s="361"/>
      <c r="D7" s="361"/>
      <c r="E7" s="361"/>
      <c r="F7" s="361"/>
      <c r="G7" s="361"/>
      <c r="H7" s="361"/>
      <c r="I7" s="361"/>
      <c r="J7" s="361"/>
    </row>
    <row r="8" spans="1:10" ht="39.950000000000003" customHeight="1" x14ac:dyDescent="0.15">
      <c r="A8" s="361" t="s">
        <v>158</v>
      </c>
      <c r="B8" s="361"/>
      <c r="C8" s="361"/>
      <c r="D8" s="361"/>
      <c r="E8" s="361"/>
      <c r="F8" s="361"/>
      <c r="G8" s="361"/>
      <c r="H8" s="361"/>
      <c r="I8" s="361"/>
      <c r="J8" s="361"/>
    </row>
    <row r="9" spans="1:10" ht="39.950000000000003" customHeight="1" x14ac:dyDescent="0.15">
      <c r="A9" s="361" t="s">
        <v>157</v>
      </c>
      <c r="B9" s="361"/>
      <c r="C9" s="361"/>
      <c r="D9" s="361"/>
      <c r="E9" s="361"/>
      <c r="F9" s="361"/>
      <c r="G9" s="361"/>
      <c r="H9" s="361"/>
      <c r="I9" s="361"/>
      <c r="J9" s="361"/>
    </row>
    <row r="10" spans="1:10" ht="20.100000000000001" customHeight="1" x14ac:dyDescent="0.15">
      <c r="A10" s="90" t="s">
        <v>141</v>
      </c>
      <c r="B10" s="310" t="s">
        <v>156</v>
      </c>
      <c r="C10" s="310"/>
      <c r="D10" s="310"/>
      <c r="E10" s="310"/>
      <c r="F10" s="310"/>
      <c r="G10" s="310"/>
      <c r="H10" s="310"/>
      <c r="I10" s="310"/>
      <c r="J10" s="310"/>
    </row>
    <row r="11" spans="1:10" ht="20.100000000000001" customHeight="1" x14ac:dyDescent="0.15">
      <c r="A11" s="89"/>
      <c r="B11" s="89"/>
      <c r="C11" s="89"/>
      <c r="D11" s="89"/>
      <c r="E11" s="89"/>
      <c r="F11" s="89"/>
      <c r="G11" s="89"/>
      <c r="H11" s="89"/>
      <c r="I11" s="89"/>
      <c r="J11" s="89"/>
    </row>
    <row r="12" spans="1:10" ht="20.100000000000001" customHeight="1" x14ac:dyDescent="0.15">
      <c r="A12" s="360" t="s">
        <v>155</v>
      </c>
      <c r="B12" s="361" t="s">
        <v>154</v>
      </c>
      <c r="C12" s="361"/>
      <c r="D12" s="361"/>
      <c r="E12" s="361" t="s">
        <v>153</v>
      </c>
      <c r="F12" s="361"/>
      <c r="G12" s="361"/>
      <c r="H12" s="361" t="s">
        <v>152</v>
      </c>
      <c r="I12" s="361"/>
      <c r="J12" s="361"/>
    </row>
    <row r="13" spans="1:10" ht="39.950000000000003" customHeight="1" x14ac:dyDescent="0.15">
      <c r="A13" s="360"/>
      <c r="B13" s="361" t="s">
        <v>151</v>
      </c>
      <c r="C13" s="361"/>
      <c r="D13" s="361"/>
      <c r="E13" s="361" t="s">
        <v>150</v>
      </c>
      <c r="F13" s="361"/>
      <c r="G13" s="361"/>
      <c r="H13" s="361" t="s">
        <v>149</v>
      </c>
      <c r="I13" s="361"/>
      <c r="J13" s="361"/>
    </row>
    <row r="14" spans="1:10" ht="20.100000000000001" customHeight="1" x14ac:dyDescent="0.15">
      <c r="A14" s="360"/>
      <c r="B14" s="361" t="s">
        <v>148</v>
      </c>
      <c r="C14" s="361"/>
      <c r="D14" s="361"/>
      <c r="E14" s="361" t="s">
        <v>147</v>
      </c>
      <c r="F14" s="361"/>
      <c r="G14" s="361"/>
      <c r="H14" s="361"/>
      <c r="I14" s="361"/>
      <c r="J14" s="361"/>
    </row>
    <row r="15" spans="1:10" ht="20.100000000000001" customHeight="1" x14ac:dyDescent="0.15">
      <c r="A15" s="360"/>
      <c r="B15" s="361" t="s">
        <v>146</v>
      </c>
      <c r="C15" s="361"/>
      <c r="D15" s="380" t="s">
        <v>145</v>
      </c>
      <c r="E15" s="380"/>
      <c r="F15" s="380"/>
      <c r="G15" s="380"/>
      <c r="H15" s="380"/>
      <c r="I15" s="380"/>
      <c r="J15" s="380"/>
    </row>
    <row r="16" spans="1:10" ht="20.100000000000001" customHeight="1" x14ac:dyDescent="0.15">
      <c r="A16" s="360"/>
      <c r="B16" s="361"/>
      <c r="C16" s="361"/>
      <c r="D16" s="377" t="s">
        <v>144</v>
      </c>
      <c r="E16" s="377"/>
      <c r="F16" s="377"/>
      <c r="G16" s="377"/>
      <c r="H16" s="377"/>
      <c r="I16" s="377"/>
      <c r="J16" s="377"/>
    </row>
    <row r="17" spans="1:10" ht="20.100000000000001" customHeight="1" x14ac:dyDescent="0.15">
      <c r="A17" s="360"/>
      <c r="B17" s="361"/>
      <c r="C17" s="361"/>
      <c r="D17" s="378"/>
      <c r="E17" s="378"/>
      <c r="F17" s="378"/>
      <c r="G17" s="378"/>
      <c r="H17" s="378"/>
      <c r="I17" s="378"/>
      <c r="J17" s="378"/>
    </row>
    <row r="18" spans="1:10" ht="20.100000000000001" customHeight="1" x14ac:dyDescent="0.15">
      <c r="A18" s="360"/>
      <c r="B18" s="361" t="s">
        <v>143</v>
      </c>
      <c r="C18" s="361"/>
      <c r="D18" s="376" t="s">
        <v>142</v>
      </c>
      <c r="E18" s="376"/>
      <c r="F18" s="376"/>
      <c r="G18" s="376"/>
      <c r="H18" s="376"/>
      <c r="I18" s="376"/>
      <c r="J18" s="376"/>
    </row>
    <row r="19" spans="1:10" ht="20.100000000000001" customHeight="1" x14ac:dyDescent="0.15">
      <c r="A19" s="360"/>
      <c r="B19" s="361"/>
      <c r="C19" s="361"/>
      <c r="D19" s="377"/>
      <c r="E19" s="377"/>
      <c r="F19" s="377"/>
      <c r="G19" s="377"/>
      <c r="H19" s="377"/>
      <c r="I19" s="377"/>
      <c r="J19" s="377"/>
    </row>
    <row r="20" spans="1:10" ht="20.100000000000001" customHeight="1" x14ac:dyDescent="0.15">
      <c r="A20" s="360"/>
      <c r="B20" s="361"/>
      <c r="C20" s="361"/>
      <c r="D20" s="378"/>
      <c r="E20" s="378"/>
      <c r="F20" s="378"/>
      <c r="G20" s="378"/>
      <c r="H20" s="378"/>
      <c r="I20" s="378"/>
      <c r="J20" s="378"/>
    </row>
    <row r="21" spans="1:10" ht="20.100000000000001" customHeight="1" x14ac:dyDescent="0.15">
      <c r="A21" s="88" t="s">
        <v>141</v>
      </c>
      <c r="B21" s="45" t="s">
        <v>140</v>
      </c>
    </row>
    <row r="22" spans="1:10" ht="31.5" customHeight="1" x14ac:dyDescent="0.15">
      <c r="A22" s="87"/>
      <c r="B22" s="379" t="s">
        <v>139</v>
      </c>
      <c r="C22" s="379"/>
      <c r="D22" s="379"/>
      <c r="E22" s="379"/>
      <c r="F22" s="379"/>
      <c r="G22" s="379"/>
      <c r="H22" s="379"/>
      <c r="I22" s="379"/>
      <c r="J22" s="379"/>
    </row>
    <row r="23" spans="1:10" ht="20.100000000000001" customHeight="1" x14ac:dyDescent="0.15">
      <c r="A23" s="87"/>
      <c r="B23" s="45"/>
      <c r="C23" s="45"/>
      <c r="D23" s="45"/>
      <c r="E23" s="45"/>
      <c r="F23" s="45"/>
      <c r="G23" s="45"/>
      <c r="H23" s="45"/>
      <c r="I23" s="45"/>
    </row>
    <row r="24" spans="1:10" x14ac:dyDescent="0.15">
      <c r="A24" s="356" t="s">
        <v>138</v>
      </c>
      <c r="B24" s="287"/>
      <c r="C24" s="285" t="s">
        <v>137</v>
      </c>
      <c r="D24" s="286"/>
      <c r="E24" s="286"/>
      <c r="F24" s="287"/>
      <c r="G24" s="285" t="s">
        <v>136</v>
      </c>
      <c r="H24" s="287"/>
      <c r="I24" s="286" t="s">
        <v>135</v>
      </c>
      <c r="J24" s="287"/>
    </row>
    <row r="25" spans="1:10" ht="16.5" customHeight="1" x14ac:dyDescent="0.15">
      <c r="A25" s="357"/>
      <c r="B25" s="358"/>
      <c r="C25" s="276"/>
      <c r="D25" s="264"/>
      <c r="E25" s="264"/>
      <c r="F25" s="277"/>
      <c r="G25" s="276"/>
      <c r="H25" s="277"/>
      <c r="I25" s="264"/>
      <c r="J25" s="277"/>
    </row>
    <row r="26" spans="1:10" ht="12" customHeight="1" x14ac:dyDescent="0.15">
      <c r="A26" s="359"/>
      <c r="B26" s="358"/>
      <c r="C26" s="285"/>
      <c r="D26" s="286"/>
      <c r="E26" s="286"/>
      <c r="F26" s="287"/>
      <c r="G26" s="365"/>
      <c r="H26" s="366"/>
      <c r="I26" s="365"/>
      <c r="J26" s="369"/>
    </row>
    <row r="27" spans="1:10" ht="9" customHeight="1" x14ac:dyDescent="0.15">
      <c r="A27" s="359"/>
      <c r="B27" s="358"/>
      <c r="C27" s="362"/>
      <c r="D27" s="363"/>
      <c r="E27" s="363"/>
      <c r="F27" s="364"/>
      <c r="G27" s="367"/>
      <c r="H27" s="368"/>
      <c r="I27" s="367"/>
      <c r="J27" s="370"/>
    </row>
    <row r="28" spans="1:10" x14ac:dyDescent="0.15">
      <c r="A28" s="359"/>
      <c r="B28" s="358"/>
      <c r="C28" s="359"/>
      <c r="D28" s="371"/>
      <c r="E28" s="371"/>
      <c r="F28" s="358"/>
      <c r="G28" s="372"/>
      <c r="H28" s="373"/>
      <c r="I28" s="372"/>
      <c r="J28" s="373"/>
    </row>
    <row r="29" spans="1:10" ht="9" customHeight="1" x14ac:dyDescent="0.15">
      <c r="A29" s="276"/>
      <c r="B29" s="277"/>
      <c r="C29" s="276"/>
      <c r="D29" s="264"/>
      <c r="E29" s="264"/>
      <c r="F29" s="277"/>
      <c r="G29" s="374"/>
      <c r="H29" s="375"/>
      <c r="I29" s="374"/>
      <c r="J29" s="375"/>
    </row>
    <row r="30" spans="1:10" ht="8.25" customHeight="1" x14ac:dyDescent="0.15">
      <c r="B30" s="45"/>
      <c r="C30" s="45"/>
      <c r="D30" s="45"/>
      <c r="E30" s="45"/>
      <c r="F30" s="45"/>
      <c r="G30" s="45"/>
      <c r="H30" s="45"/>
      <c r="I30" s="45"/>
    </row>
    <row r="31" spans="1:10" ht="20.100000000000001" customHeight="1" x14ac:dyDescent="0.15">
      <c r="B31" s="45"/>
      <c r="C31" s="45"/>
      <c r="D31" s="45"/>
      <c r="E31" s="45"/>
      <c r="F31" s="45"/>
      <c r="G31" s="45"/>
      <c r="H31" s="45"/>
      <c r="I31" s="45"/>
    </row>
    <row r="32" spans="1:10" ht="20.100000000000001" customHeight="1" x14ac:dyDescent="0.15">
      <c r="B32" s="45"/>
      <c r="C32" s="45"/>
      <c r="D32" s="45"/>
      <c r="E32" s="45"/>
      <c r="F32" s="45"/>
      <c r="G32" s="45"/>
      <c r="H32" s="45"/>
      <c r="I32" s="45"/>
    </row>
    <row r="33" spans="1:12" ht="20.100000000000001" customHeight="1" x14ac:dyDescent="0.15">
      <c r="B33" s="45"/>
      <c r="C33" s="45"/>
      <c r="D33" s="45"/>
      <c r="E33" s="45"/>
      <c r="F33" s="45"/>
      <c r="G33" s="45"/>
      <c r="H33" s="45"/>
      <c r="I33" s="45"/>
    </row>
    <row r="35" spans="1:12" ht="13.5" customHeight="1" x14ac:dyDescent="0.15"/>
    <row r="37" spans="1:12" x14ac:dyDescent="0.15">
      <c r="A37" s="43"/>
      <c r="B37" s="43"/>
      <c r="C37" s="43"/>
      <c r="D37" s="43"/>
      <c r="E37" s="43"/>
      <c r="F37" s="43"/>
      <c r="G37" s="43"/>
      <c r="H37" s="43"/>
      <c r="I37" s="43"/>
      <c r="J37" s="43"/>
    </row>
    <row r="38" spans="1:12" x14ac:dyDescent="0.15">
      <c r="A38" s="43"/>
      <c r="B38" s="43"/>
      <c r="C38" s="43"/>
      <c r="D38" s="43"/>
      <c r="E38" s="43"/>
      <c r="F38" s="43"/>
      <c r="G38" s="43"/>
      <c r="H38" s="43"/>
      <c r="I38" s="43"/>
      <c r="J38" s="43"/>
    </row>
    <row r="40" spans="1:12" x14ac:dyDescent="0.15">
      <c r="L40" s="44"/>
    </row>
    <row r="41" spans="1:12" x14ac:dyDescent="0.15">
      <c r="L41" s="44"/>
    </row>
    <row r="42" spans="1:12" x14ac:dyDescent="0.15">
      <c r="L42" s="44"/>
    </row>
    <row r="43" spans="1:12" x14ac:dyDescent="0.15">
      <c r="L43" s="44"/>
    </row>
  </sheetData>
  <mergeCells count="46">
    <mergeCell ref="A4:C4"/>
    <mergeCell ref="D4:J4"/>
    <mergeCell ref="A1:J1"/>
    <mergeCell ref="A2:C2"/>
    <mergeCell ref="D2:J2"/>
    <mergeCell ref="A3:C3"/>
    <mergeCell ref="D3:J3"/>
    <mergeCell ref="A5:C5"/>
    <mergeCell ref="D5:J5"/>
    <mergeCell ref="A6:C6"/>
    <mergeCell ref="D6:J6"/>
    <mergeCell ref="A7:C7"/>
    <mergeCell ref="D7:J7"/>
    <mergeCell ref="A8:C8"/>
    <mergeCell ref="D8:J8"/>
    <mergeCell ref="A9:C9"/>
    <mergeCell ref="D9:J9"/>
    <mergeCell ref="B10:J10"/>
    <mergeCell ref="D19:J19"/>
    <mergeCell ref="D20:J20"/>
    <mergeCell ref="B22:J22"/>
    <mergeCell ref="E13:G13"/>
    <mergeCell ref="H13:J13"/>
    <mergeCell ref="B14:D14"/>
    <mergeCell ref="E14:J14"/>
    <mergeCell ref="B15:C17"/>
    <mergeCell ref="D15:J15"/>
    <mergeCell ref="D16:J16"/>
    <mergeCell ref="D17:J17"/>
    <mergeCell ref="B13:D13"/>
    <mergeCell ref="A24:B29"/>
    <mergeCell ref="C24:F25"/>
    <mergeCell ref="G24:H25"/>
    <mergeCell ref="A12:A20"/>
    <mergeCell ref="B12:D12"/>
    <mergeCell ref="E12:G12"/>
    <mergeCell ref="H12:J12"/>
    <mergeCell ref="I24:J25"/>
    <mergeCell ref="C26:F27"/>
    <mergeCell ref="G26:H27"/>
    <mergeCell ref="I26:J27"/>
    <mergeCell ref="C28:F29"/>
    <mergeCell ref="G28:H29"/>
    <mergeCell ref="I28:J29"/>
    <mergeCell ref="B18:C20"/>
    <mergeCell ref="D18:J18"/>
  </mergeCells>
  <phoneticPr fontId="2"/>
  <printOptions horizontalCentered="1"/>
  <pageMargins left="0.59055118110236227" right="0.27559055118110237" top="0.59055118110236227" bottom="0.39370078740157483" header="0.51181102362204722" footer="0.51181102362204722"/>
  <pageSetup paperSize="9" orientation="portrait" cellComments="asDisplayed"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9EAE-82AA-4CC9-B3E9-447320FAF5F6}">
  <sheetPr>
    <tabColor rgb="FFFFC000"/>
  </sheetPr>
  <dimension ref="A1:Z49"/>
  <sheetViews>
    <sheetView view="pageBreakPreview" zoomScale="60" zoomScaleNormal="90" workbookViewId="0">
      <selection activeCell="B5" sqref="B5:D6"/>
    </sheetView>
  </sheetViews>
  <sheetFormatPr defaultRowHeight="12" x14ac:dyDescent="0.15"/>
  <cols>
    <col min="1" max="1" width="3" style="91" customWidth="1"/>
    <col min="2" max="4" width="8.125" style="91" customWidth="1"/>
    <col min="5" max="10" width="6.5" style="91" customWidth="1"/>
    <col min="11" max="11" width="0.75" style="91" customWidth="1"/>
    <col min="12" max="17" width="6.5" style="91" customWidth="1"/>
    <col min="18" max="18" width="0.75" style="91" customWidth="1"/>
    <col min="19" max="24" width="6.5" style="91" customWidth="1"/>
    <col min="25" max="25" width="9" style="91" customWidth="1"/>
    <col min="26" max="16384" width="9" style="91"/>
  </cols>
  <sheetData>
    <row r="1" spans="1:26" ht="13.5" x14ac:dyDescent="0.15">
      <c r="A1" s="135" t="s">
        <v>200</v>
      </c>
    </row>
    <row r="2" spans="1:26" ht="9" customHeight="1" x14ac:dyDescent="0.15">
      <c r="A2" s="135"/>
    </row>
    <row r="3" spans="1:26" ht="17.25" customHeight="1" x14ac:dyDescent="0.15">
      <c r="A3" s="447" t="s">
        <v>196</v>
      </c>
      <c r="B3" s="448"/>
      <c r="C3" s="448"/>
      <c r="D3" s="449"/>
      <c r="E3" s="439" t="s">
        <v>199</v>
      </c>
      <c r="F3" s="440"/>
      <c r="G3" s="440"/>
      <c r="H3" s="125"/>
      <c r="I3" s="437" t="s">
        <v>192</v>
      </c>
      <c r="J3" s="438"/>
      <c r="K3" s="95"/>
      <c r="L3" s="439" t="s">
        <v>198</v>
      </c>
      <c r="M3" s="440"/>
      <c r="N3" s="440"/>
      <c r="O3" s="134"/>
      <c r="P3" s="437" t="s">
        <v>192</v>
      </c>
      <c r="Q3" s="438"/>
      <c r="R3" s="95"/>
      <c r="S3" s="439" t="s">
        <v>197</v>
      </c>
      <c r="T3" s="440"/>
      <c r="U3" s="440"/>
      <c r="V3" s="125" t="str">
        <f>DBCS(IF($O$3=0,"",$O$3+1))</f>
        <v/>
      </c>
      <c r="W3" s="437" t="s">
        <v>192</v>
      </c>
      <c r="X3" s="438"/>
    </row>
    <row r="4" spans="1:26" ht="17.25" customHeight="1" x14ac:dyDescent="0.15">
      <c r="A4" s="441" t="s">
        <v>191</v>
      </c>
      <c r="B4" s="442"/>
      <c r="C4" s="442"/>
      <c r="D4" s="443"/>
      <c r="E4" s="124" t="s">
        <v>9</v>
      </c>
      <c r="F4" s="122"/>
      <c r="G4" s="122"/>
      <c r="H4" s="123" t="s">
        <v>13</v>
      </c>
      <c r="I4" s="122" t="s">
        <v>190</v>
      </c>
      <c r="J4" s="121" t="s">
        <v>189</v>
      </c>
      <c r="K4" s="95"/>
      <c r="L4" s="124" t="s">
        <v>9</v>
      </c>
      <c r="M4" s="122"/>
      <c r="N4" s="122"/>
      <c r="O4" s="123" t="s">
        <v>13</v>
      </c>
      <c r="P4" s="122" t="s">
        <v>190</v>
      </c>
      <c r="Q4" s="121" t="s">
        <v>189</v>
      </c>
      <c r="R4" s="95"/>
      <c r="S4" s="124" t="s">
        <v>9</v>
      </c>
      <c r="T4" s="133"/>
      <c r="U4" s="122"/>
      <c r="V4" s="123" t="s">
        <v>13</v>
      </c>
      <c r="W4" s="122" t="s">
        <v>190</v>
      </c>
      <c r="X4" s="121" t="s">
        <v>189</v>
      </c>
    </row>
    <row r="5" spans="1:26" ht="17.25" customHeight="1" x14ac:dyDescent="0.15">
      <c r="A5" s="444" t="s">
        <v>188</v>
      </c>
      <c r="B5" s="420" t="s">
        <v>187</v>
      </c>
      <c r="C5" s="421"/>
      <c r="D5" s="421"/>
      <c r="E5" s="120"/>
      <c r="F5" s="119"/>
      <c r="G5" s="119"/>
      <c r="H5" s="119"/>
      <c r="I5" s="119"/>
      <c r="J5" s="118"/>
      <c r="K5" s="95"/>
      <c r="L5" s="120"/>
      <c r="M5" s="119"/>
      <c r="N5" s="119"/>
      <c r="O5" s="119"/>
      <c r="P5" s="119"/>
      <c r="Q5" s="118"/>
      <c r="R5" s="95"/>
      <c r="S5" s="120"/>
      <c r="T5" s="119"/>
      <c r="U5" s="119"/>
      <c r="V5" s="119"/>
      <c r="W5" s="119"/>
      <c r="X5" s="118"/>
      <c r="Y5" s="107"/>
      <c r="Z5" s="107"/>
    </row>
    <row r="6" spans="1:26" ht="17.25" customHeight="1" x14ac:dyDescent="0.15">
      <c r="A6" s="445"/>
      <c r="B6" s="431" t="s">
        <v>186</v>
      </c>
      <c r="C6" s="432"/>
      <c r="D6" s="432"/>
      <c r="E6" s="117"/>
      <c r="F6" s="115"/>
      <c r="G6" s="115"/>
      <c r="H6" s="114"/>
      <c r="I6" s="115"/>
      <c r="J6" s="113"/>
      <c r="K6" s="95"/>
      <c r="L6" s="117"/>
      <c r="M6" s="115"/>
      <c r="N6" s="115"/>
      <c r="O6" s="114"/>
      <c r="P6" s="115"/>
      <c r="Q6" s="113"/>
      <c r="R6" s="95"/>
      <c r="S6" s="117"/>
      <c r="T6" s="115"/>
      <c r="U6" s="115"/>
      <c r="V6" s="114"/>
      <c r="W6" s="115"/>
      <c r="X6" s="113"/>
      <c r="Y6" s="107"/>
    </row>
    <row r="7" spans="1:26" ht="17.25" customHeight="1" x14ac:dyDescent="0.15">
      <c r="A7" s="445"/>
      <c r="B7" s="431" t="s">
        <v>185</v>
      </c>
      <c r="C7" s="432"/>
      <c r="D7" s="432"/>
      <c r="E7" s="117" t="str">
        <f>IF(E5="","",E5*E6/10)</f>
        <v/>
      </c>
      <c r="F7" s="115" t="str">
        <f>IF(F5="","",F5*F6/10)</f>
        <v/>
      </c>
      <c r="G7" s="115" t="str">
        <f>IF(G5="","",G5*G6/10)</f>
        <v/>
      </c>
      <c r="H7" s="114"/>
      <c r="I7" s="115"/>
      <c r="J7" s="113"/>
      <c r="K7" s="95"/>
      <c r="L7" s="117" t="str">
        <f>IF(L5="","",L5*L6/10)</f>
        <v/>
      </c>
      <c r="M7" s="115" t="str">
        <f>IF(M5="","",M5*M6/10)</f>
        <v/>
      </c>
      <c r="N7" s="115" t="str">
        <f>IF(N5="","",N5*N6/10)</f>
        <v/>
      </c>
      <c r="O7" s="114"/>
      <c r="P7" s="115"/>
      <c r="Q7" s="113"/>
      <c r="R7" s="95"/>
      <c r="S7" s="117" t="str">
        <f>IF(S5="","",S5*S6/10)</f>
        <v/>
      </c>
      <c r="T7" s="115" t="str">
        <f>IF(T5="","",T5*T6/10)</f>
        <v/>
      </c>
      <c r="U7" s="115" t="str">
        <f>IF(U5="","",U5*U6/10)</f>
        <v/>
      </c>
      <c r="V7" s="114"/>
      <c r="W7" s="115"/>
      <c r="X7" s="113"/>
      <c r="Y7" s="107"/>
    </row>
    <row r="8" spans="1:26" ht="17.25" customHeight="1" x14ac:dyDescent="0.15">
      <c r="A8" s="445"/>
      <c r="B8" s="431" t="s">
        <v>184</v>
      </c>
      <c r="C8" s="432"/>
      <c r="D8" s="432"/>
      <c r="E8" s="132"/>
      <c r="F8" s="115"/>
      <c r="G8" s="115"/>
      <c r="H8" s="114"/>
      <c r="I8" s="115"/>
      <c r="J8" s="113"/>
      <c r="K8" s="95"/>
      <c r="L8" s="117"/>
      <c r="M8" s="115"/>
      <c r="N8" s="115"/>
      <c r="O8" s="114"/>
      <c r="P8" s="115"/>
      <c r="Q8" s="113"/>
      <c r="R8" s="95"/>
      <c r="S8" s="117"/>
      <c r="T8" s="115"/>
      <c r="U8" s="115"/>
      <c r="V8" s="114"/>
      <c r="W8" s="115"/>
      <c r="X8" s="113"/>
    </row>
    <row r="9" spans="1:26" ht="17.25" customHeight="1" x14ac:dyDescent="0.15">
      <c r="A9" s="445"/>
      <c r="B9" s="431" t="s">
        <v>183</v>
      </c>
      <c r="C9" s="432"/>
      <c r="D9" s="432"/>
      <c r="E9" s="116"/>
      <c r="F9" s="114"/>
      <c r="G9" s="114"/>
      <c r="H9" s="115"/>
      <c r="I9" s="114"/>
      <c r="J9" s="113"/>
      <c r="K9" s="95"/>
      <c r="L9" s="116"/>
      <c r="M9" s="114"/>
      <c r="N9" s="114"/>
      <c r="O9" s="115"/>
      <c r="P9" s="114"/>
      <c r="Q9" s="113"/>
      <c r="R9" s="95"/>
      <c r="S9" s="116"/>
      <c r="T9" s="114"/>
      <c r="U9" s="114"/>
      <c r="V9" s="115"/>
      <c r="W9" s="114"/>
      <c r="X9" s="113"/>
    </row>
    <row r="10" spans="1:26" ht="17.25" customHeight="1" x14ac:dyDescent="0.15">
      <c r="A10" s="445"/>
      <c r="B10" s="433" t="s">
        <v>182</v>
      </c>
      <c r="C10" s="434"/>
      <c r="D10" s="434"/>
      <c r="E10" s="112"/>
      <c r="F10" s="110"/>
      <c r="G10" s="110"/>
      <c r="H10" s="111"/>
      <c r="I10" s="110"/>
      <c r="J10" s="104"/>
      <c r="K10" s="95"/>
      <c r="L10" s="112"/>
      <c r="M10" s="110"/>
      <c r="N10" s="110"/>
      <c r="O10" s="111"/>
      <c r="P10" s="110"/>
      <c r="Q10" s="104"/>
      <c r="R10" s="95"/>
      <c r="S10" s="112"/>
      <c r="T10" s="110"/>
      <c r="U10" s="110"/>
      <c r="V10" s="111"/>
      <c r="W10" s="110"/>
      <c r="X10" s="104"/>
    </row>
    <row r="11" spans="1:26" ht="17.25" customHeight="1" x14ac:dyDescent="0.15">
      <c r="A11" s="446"/>
      <c r="B11" s="436" t="s">
        <v>181</v>
      </c>
      <c r="C11" s="436"/>
      <c r="D11" s="436"/>
      <c r="E11" s="109" t="str">
        <f>IF(E7="","",E7*E8/1000+E10)</f>
        <v/>
      </c>
      <c r="F11" s="108" t="str">
        <f>IF(F7="","",F7*F8/1000+F10)</f>
        <v/>
      </c>
      <c r="G11" s="108" t="str">
        <f>IF(G7="","",G7*G8/1000+G10)</f>
        <v/>
      </c>
      <c r="H11" s="108" t="str">
        <f>IF(H5="","",H5*H9/10000)</f>
        <v/>
      </c>
      <c r="I11" s="131" t="str">
        <f>IF(I7="","",I7*I8/1000+I10)</f>
        <v/>
      </c>
      <c r="J11" s="103" t="str">
        <f>IF(E11="","",SUM(E11:I11))</f>
        <v/>
      </c>
      <c r="K11" s="95"/>
      <c r="L11" s="130" t="str">
        <f>IF(L7="","",L7*L8/1000+L10)</f>
        <v/>
      </c>
      <c r="M11" s="108" t="str">
        <f>IF(M7="","",M7*M8/1000+M10)</f>
        <v/>
      </c>
      <c r="N11" s="108" t="str">
        <f>IF(N7="","",N7*N8/1000+N10)</f>
        <v/>
      </c>
      <c r="O11" s="108" t="str">
        <f>IF(O5="","",O5*O9/10000)</f>
        <v/>
      </c>
      <c r="P11" s="108" t="str">
        <f>IF(P7="","",P7*P8/1000+P10)</f>
        <v/>
      </c>
      <c r="Q11" s="103" t="str">
        <f>IF(L11="","",SUM(L11:P11))</f>
        <v/>
      </c>
      <c r="R11" s="95"/>
      <c r="S11" s="109" t="str">
        <f>IF(S7="","",S7*S8/1000+S10)</f>
        <v/>
      </c>
      <c r="T11" s="108" t="str">
        <f>IF(T7="","",T7*T8/1000+T10)</f>
        <v/>
      </c>
      <c r="U11" s="108" t="str">
        <f>IF(U7="","",U7*U8/1000+U10)</f>
        <v/>
      </c>
      <c r="V11" s="108" t="str">
        <f>IF(V5="","",V5*V9/10000)</f>
        <v/>
      </c>
      <c r="W11" s="108" t="str">
        <f>IF(W7="","",W7*W8/1000+W10)</f>
        <v/>
      </c>
      <c r="X11" s="103" t="str">
        <f>IF(S11="","",SUM(S11:W11))</f>
        <v/>
      </c>
    </row>
    <row r="12" spans="1:26" ht="17.25" customHeight="1" x14ac:dyDescent="0.15">
      <c r="A12" s="417" t="s">
        <v>180</v>
      </c>
      <c r="B12" s="420" t="s">
        <v>179</v>
      </c>
      <c r="C12" s="421"/>
      <c r="D12" s="421"/>
      <c r="E12" s="422"/>
      <c r="F12" s="423"/>
      <c r="G12" s="423"/>
      <c r="H12" s="423"/>
      <c r="I12" s="424"/>
      <c r="J12" s="106"/>
      <c r="K12" s="95"/>
      <c r="L12" s="422"/>
      <c r="M12" s="423"/>
      <c r="N12" s="423"/>
      <c r="O12" s="423"/>
      <c r="P12" s="424"/>
      <c r="Q12" s="106"/>
      <c r="R12" s="95"/>
      <c r="S12" s="422"/>
      <c r="T12" s="423"/>
      <c r="U12" s="423"/>
      <c r="V12" s="423"/>
      <c r="W12" s="424"/>
      <c r="X12" s="129"/>
    </row>
    <row r="13" spans="1:26" ht="17.25" customHeight="1" x14ac:dyDescent="0.15">
      <c r="A13" s="418"/>
      <c r="B13" s="431" t="s">
        <v>178</v>
      </c>
      <c r="C13" s="432"/>
      <c r="D13" s="432"/>
      <c r="E13" s="425"/>
      <c r="F13" s="426"/>
      <c r="G13" s="426"/>
      <c r="H13" s="426"/>
      <c r="I13" s="427"/>
      <c r="J13" s="105"/>
      <c r="K13" s="95"/>
      <c r="L13" s="425"/>
      <c r="M13" s="426"/>
      <c r="N13" s="426"/>
      <c r="O13" s="426"/>
      <c r="P13" s="427"/>
      <c r="Q13" s="105"/>
      <c r="R13" s="95"/>
      <c r="S13" s="425"/>
      <c r="T13" s="426"/>
      <c r="U13" s="426"/>
      <c r="V13" s="426"/>
      <c r="W13" s="427"/>
      <c r="X13" s="105"/>
    </row>
    <row r="14" spans="1:26" ht="17.25" customHeight="1" x14ac:dyDescent="0.15">
      <c r="A14" s="418"/>
      <c r="B14" s="431" t="s">
        <v>177</v>
      </c>
      <c r="C14" s="432"/>
      <c r="D14" s="432"/>
      <c r="E14" s="425"/>
      <c r="F14" s="426"/>
      <c r="G14" s="426"/>
      <c r="H14" s="426"/>
      <c r="I14" s="427"/>
      <c r="J14" s="105"/>
      <c r="K14" s="95"/>
      <c r="L14" s="425"/>
      <c r="M14" s="426"/>
      <c r="N14" s="426"/>
      <c r="O14" s="426"/>
      <c r="P14" s="427"/>
      <c r="Q14" s="105"/>
      <c r="R14" s="95"/>
      <c r="S14" s="425"/>
      <c r="T14" s="426"/>
      <c r="U14" s="426"/>
      <c r="V14" s="426"/>
      <c r="W14" s="427"/>
      <c r="X14" s="105"/>
    </row>
    <row r="15" spans="1:26" ht="17.25" customHeight="1" x14ac:dyDescent="0.15">
      <c r="A15" s="418"/>
      <c r="B15" s="431" t="s">
        <v>176</v>
      </c>
      <c r="C15" s="432"/>
      <c r="D15" s="432"/>
      <c r="E15" s="425"/>
      <c r="F15" s="426"/>
      <c r="G15" s="426"/>
      <c r="H15" s="426"/>
      <c r="I15" s="427"/>
      <c r="J15" s="128"/>
      <c r="K15" s="95"/>
      <c r="L15" s="425"/>
      <c r="M15" s="426"/>
      <c r="N15" s="426"/>
      <c r="O15" s="426"/>
      <c r="P15" s="427"/>
      <c r="Q15" s="105"/>
      <c r="R15" s="95"/>
      <c r="S15" s="425"/>
      <c r="T15" s="426"/>
      <c r="U15" s="426"/>
      <c r="V15" s="426"/>
      <c r="W15" s="427"/>
      <c r="X15" s="105"/>
    </row>
    <row r="16" spans="1:26" ht="17.25" customHeight="1" x14ac:dyDescent="0.15">
      <c r="A16" s="418"/>
      <c r="B16" s="433" t="s">
        <v>175</v>
      </c>
      <c r="C16" s="434"/>
      <c r="D16" s="434"/>
      <c r="E16" s="425"/>
      <c r="F16" s="426"/>
      <c r="G16" s="426"/>
      <c r="H16" s="426"/>
      <c r="I16" s="427"/>
      <c r="J16" s="104"/>
      <c r="K16" s="95"/>
      <c r="L16" s="425"/>
      <c r="M16" s="426"/>
      <c r="N16" s="426"/>
      <c r="O16" s="426"/>
      <c r="P16" s="427"/>
      <c r="Q16" s="104"/>
      <c r="R16" s="95"/>
      <c r="S16" s="425"/>
      <c r="T16" s="426"/>
      <c r="U16" s="426"/>
      <c r="V16" s="426"/>
      <c r="W16" s="427"/>
      <c r="X16" s="104"/>
      <c r="Y16" s="107"/>
      <c r="Z16" s="107"/>
    </row>
    <row r="17" spans="1:26" ht="17.25" customHeight="1" x14ac:dyDescent="0.15">
      <c r="A17" s="419"/>
      <c r="B17" s="435" t="s">
        <v>174</v>
      </c>
      <c r="C17" s="436"/>
      <c r="D17" s="436"/>
      <c r="E17" s="428"/>
      <c r="F17" s="429"/>
      <c r="G17" s="429"/>
      <c r="H17" s="429"/>
      <c r="I17" s="430"/>
      <c r="J17" s="103" t="str">
        <f>IF(J11="","",SUM(J12:J16))</f>
        <v/>
      </c>
      <c r="K17" s="95"/>
      <c r="L17" s="428"/>
      <c r="M17" s="429"/>
      <c r="N17" s="429"/>
      <c r="O17" s="429"/>
      <c r="P17" s="430"/>
      <c r="Q17" s="103" t="str">
        <f>IF(Q11="","",SUM(Q12:Q16))</f>
        <v/>
      </c>
      <c r="R17" s="95"/>
      <c r="S17" s="428"/>
      <c r="T17" s="429"/>
      <c r="U17" s="429"/>
      <c r="V17" s="429"/>
      <c r="W17" s="430"/>
      <c r="X17" s="103" t="str">
        <f>IF(X11="","",SUM(X12:X16))</f>
        <v/>
      </c>
    </row>
    <row r="18" spans="1:26" ht="17.25" customHeight="1" x14ac:dyDescent="0.15">
      <c r="A18" s="102" t="s">
        <v>173</v>
      </c>
      <c r="B18" s="101"/>
      <c r="C18" s="101"/>
      <c r="D18" s="101"/>
      <c r="E18" s="399"/>
      <c r="F18" s="400"/>
      <c r="G18" s="400"/>
      <c r="H18" s="400"/>
      <c r="I18" s="401"/>
      <c r="J18" s="100" t="str">
        <f>IF(J11="","",J11-J17)</f>
        <v/>
      </c>
      <c r="K18" s="95"/>
      <c r="L18" s="399"/>
      <c r="M18" s="400"/>
      <c r="N18" s="400"/>
      <c r="O18" s="400"/>
      <c r="P18" s="401"/>
      <c r="Q18" s="100" t="str">
        <f>IF(Q11="","",Q11-Q17)</f>
        <v/>
      </c>
      <c r="R18" s="95"/>
      <c r="S18" s="399"/>
      <c r="T18" s="400"/>
      <c r="U18" s="400"/>
      <c r="V18" s="400"/>
      <c r="W18" s="401"/>
      <c r="X18" s="100" t="str">
        <f>IF(X11="","",X11-X17)</f>
        <v/>
      </c>
    </row>
    <row r="19" spans="1:26" ht="17.25" customHeight="1" x14ac:dyDescent="0.15">
      <c r="A19" s="98"/>
      <c r="B19" s="408" t="s">
        <v>172</v>
      </c>
      <c r="C19" s="409"/>
      <c r="D19" s="410"/>
      <c r="E19" s="402"/>
      <c r="F19" s="403"/>
      <c r="G19" s="403"/>
      <c r="H19" s="403"/>
      <c r="I19" s="404"/>
      <c r="J19" s="97"/>
      <c r="K19" s="95"/>
      <c r="L19" s="402"/>
      <c r="M19" s="403"/>
      <c r="N19" s="403"/>
      <c r="O19" s="403"/>
      <c r="P19" s="404"/>
      <c r="Q19" s="97"/>
      <c r="R19" s="95"/>
      <c r="S19" s="402"/>
      <c r="T19" s="403"/>
      <c r="U19" s="403"/>
      <c r="V19" s="403"/>
      <c r="W19" s="404"/>
      <c r="X19" s="97"/>
    </row>
    <row r="20" spans="1:26" ht="17.25" customHeight="1" x14ac:dyDescent="0.15">
      <c r="A20" s="411" t="s">
        <v>171</v>
      </c>
      <c r="B20" s="412"/>
      <c r="C20" s="412"/>
      <c r="D20" s="413"/>
      <c r="E20" s="402"/>
      <c r="F20" s="403"/>
      <c r="G20" s="403"/>
      <c r="H20" s="403"/>
      <c r="I20" s="404"/>
      <c r="J20" s="96" t="str">
        <f>IF(J18="","",J18/J11*100)</f>
        <v/>
      </c>
      <c r="K20" s="95"/>
      <c r="L20" s="402"/>
      <c r="M20" s="403"/>
      <c r="N20" s="403"/>
      <c r="O20" s="403"/>
      <c r="P20" s="404"/>
      <c r="Q20" s="96" t="str">
        <f>IF(Q18="","",Q18/Q11*100)</f>
        <v/>
      </c>
      <c r="R20" s="95"/>
      <c r="S20" s="402"/>
      <c r="T20" s="403"/>
      <c r="U20" s="403"/>
      <c r="V20" s="403"/>
      <c r="W20" s="404"/>
      <c r="X20" s="96" t="str">
        <f>IF(X18="","",X18/X11*100)</f>
        <v/>
      </c>
    </row>
    <row r="21" spans="1:26" ht="17.25" customHeight="1" x14ac:dyDescent="0.15">
      <c r="A21" s="411" t="s">
        <v>170</v>
      </c>
      <c r="B21" s="412"/>
      <c r="C21" s="412"/>
      <c r="D21" s="413"/>
      <c r="E21" s="402"/>
      <c r="F21" s="403"/>
      <c r="G21" s="403"/>
      <c r="H21" s="403"/>
      <c r="I21" s="404"/>
      <c r="J21" s="94" t="str">
        <f>IF(J18="","",J13+J18-J22)</f>
        <v/>
      </c>
      <c r="K21" s="95"/>
      <c r="L21" s="402"/>
      <c r="M21" s="403"/>
      <c r="N21" s="403"/>
      <c r="O21" s="403"/>
      <c r="P21" s="404"/>
      <c r="Q21" s="94" t="str">
        <f>IF(Q18="","",Q13+Q18-Q22)</f>
        <v/>
      </c>
      <c r="R21" s="95"/>
      <c r="S21" s="402"/>
      <c r="T21" s="403"/>
      <c r="U21" s="403"/>
      <c r="V21" s="403"/>
      <c r="W21" s="404"/>
      <c r="X21" s="94" t="str">
        <f>IF(X18="","",X13+X18-X22)</f>
        <v/>
      </c>
    </row>
    <row r="22" spans="1:26" ht="17.25" customHeight="1" thickBot="1" x14ac:dyDescent="0.2">
      <c r="A22" s="414" t="s">
        <v>169</v>
      </c>
      <c r="B22" s="415"/>
      <c r="C22" s="415"/>
      <c r="D22" s="416"/>
      <c r="E22" s="405"/>
      <c r="F22" s="406"/>
      <c r="G22" s="406"/>
      <c r="H22" s="406"/>
      <c r="I22" s="407"/>
      <c r="J22" s="94"/>
      <c r="K22" s="95"/>
      <c r="L22" s="405"/>
      <c r="M22" s="406"/>
      <c r="N22" s="406"/>
      <c r="O22" s="406"/>
      <c r="P22" s="407"/>
      <c r="Q22" s="94"/>
      <c r="R22" s="95"/>
      <c r="S22" s="405"/>
      <c r="T22" s="406"/>
      <c r="U22" s="406"/>
      <c r="V22" s="406"/>
      <c r="W22" s="407"/>
      <c r="X22" s="94"/>
    </row>
    <row r="23" spans="1:26" ht="45" customHeight="1" thickTop="1" x14ac:dyDescent="0.15">
      <c r="A23" s="450" t="s">
        <v>168</v>
      </c>
      <c r="B23" s="451"/>
      <c r="C23" s="451"/>
      <c r="D23" s="452"/>
      <c r="E23" s="387"/>
      <c r="F23" s="388"/>
      <c r="G23" s="388"/>
      <c r="H23" s="388"/>
      <c r="I23" s="388"/>
      <c r="J23" s="389"/>
      <c r="K23" s="93"/>
      <c r="L23" s="387"/>
      <c r="M23" s="388"/>
      <c r="N23" s="388"/>
      <c r="O23" s="388"/>
      <c r="P23" s="388"/>
      <c r="Q23" s="389"/>
      <c r="R23" s="93"/>
      <c r="S23" s="393"/>
      <c r="T23" s="394"/>
      <c r="U23" s="394"/>
      <c r="V23" s="394"/>
      <c r="W23" s="394"/>
      <c r="X23" s="395"/>
    </row>
    <row r="24" spans="1:26" ht="45" customHeight="1" x14ac:dyDescent="0.15">
      <c r="A24" s="384"/>
      <c r="B24" s="385"/>
      <c r="C24" s="385"/>
      <c r="D24" s="386"/>
      <c r="E24" s="390"/>
      <c r="F24" s="391"/>
      <c r="G24" s="391"/>
      <c r="H24" s="391"/>
      <c r="I24" s="391"/>
      <c r="J24" s="392"/>
      <c r="K24" s="93"/>
      <c r="L24" s="390"/>
      <c r="M24" s="391"/>
      <c r="N24" s="391"/>
      <c r="O24" s="391"/>
      <c r="P24" s="391"/>
      <c r="Q24" s="392"/>
      <c r="R24" s="93"/>
      <c r="S24" s="384"/>
      <c r="T24" s="385"/>
      <c r="U24" s="385"/>
      <c r="V24" s="385"/>
      <c r="W24" s="385"/>
      <c r="X24" s="386"/>
    </row>
    <row r="25" spans="1:26" ht="90" customHeight="1" x14ac:dyDescent="0.15">
      <c r="A25" s="396" t="s">
        <v>167</v>
      </c>
      <c r="B25" s="397"/>
      <c r="C25" s="397"/>
      <c r="D25" s="398"/>
      <c r="E25" s="453"/>
      <c r="F25" s="454"/>
      <c r="G25" s="454"/>
      <c r="H25" s="454"/>
      <c r="I25" s="454"/>
      <c r="J25" s="455"/>
      <c r="K25" s="92"/>
      <c r="L25" s="396"/>
      <c r="M25" s="397"/>
      <c r="N25" s="397"/>
      <c r="O25" s="397"/>
      <c r="P25" s="397"/>
      <c r="Q25" s="398"/>
      <c r="R25" s="92"/>
      <c r="S25" s="396"/>
      <c r="T25" s="397"/>
      <c r="U25" s="397"/>
      <c r="V25" s="397"/>
      <c r="W25" s="397"/>
      <c r="X25" s="398"/>
    </row>
    <row r="26" spans="1:26" ht="4.5" customHeight="1" x14ac:dyDescent="0.15">
      <c r="A26" s="126"/>
      <c r="B26" s="126"/>
      <c r="C26" s="126"/>
      <c r="D26" s="126"/>
      <c r="E26" s="126"/>
      <c r="F26" s="126"/>
      <c r="G26" s="126"/>
      <c r="H26" s="126"/>
      <c r="I26" s="126"/>
      <c r="J26" s="126"/>
      <c r="K26" s="127"/>
      <c r="L26" s="126"/>
      <c r="M26" s="126"/>
      <c r="N26" s="126"/>
      <c r="O26" s="126"/>
      <c r="P26" s="126"/>
      <c r="Q26" s="126"/>
      <c r="R26" s="127"/>
      <c r="S26" s="126"/>
      <c r="T26" s="126"/>
      <c r="U26" s="126"/>
      <c r="V26" s="126"/>
      <c r="W26" s="126"/>
      <c r="X26" s="126"/>
    </row>
    <row r="27" spans="1:26" ht="17.25" customHeight="1" x14ac:dyDescent="0.15">
      <c r="A27" s="447" t="s">
        <v>196</v>
      </c>
      <c r="B27" s="448"/>
      <c r="C27" s="448"/>
      <c r="D27" s="449"/>
      <c r="E27" s="439" t="s">
        <v>195</v>
      </c>
      <c r="F27" s="440"/>
      <c r="G27" s="440"/>
      <c r="H27" s="125" t="str">
        <f>DBCS(IF($O$3=0,"",$O$3+2))</f>
        <v/>
      </c>
      <c r="I27" s="437" t="s">
        <v>192</v>
      </c>
      <c r="J27" s="438"/>
      <c r="K27" s="95"/>
      <c r="L27" s="439" t="s">
        <v>194</v>
      </c>
      <c r="M27" s="440"/>
      <c r="N27" s="440"/>
      <c r="O27" s="125" t="str">
        <f>DBCS(IF($O$3=0,"",$O$3+3))</f>
        <v/>
      </c>
      <c r="P27" s="437" t="s">
        <v>192</v>
      </c>
      <c r="Q27" s="438"/>
      <c r="R27" s="95"/>
      <c r="S27" s="439" t="s">
        <v>193</v>
      </c>
      <c r="T27" s="440"/>
      <c r="U27" s="440"/>
      <c r="V27" s="125" t="str">
        <f>DBCS(IF($O$3=0,"",$O$3+4))</f>
        <v/>
      </c>
      <c r="W27" s="437" t="s">
        <v>192</v>
      </c>
      <c r="X27" s="438"/>
    </row>
    <row r="28" spans="1:26" ht="17.25" customHeight="1" x14ac:dyDescent="0.15">
      <c r="A28" s="441" t="s">
        <v>191</v>
      </c>
      <c r="B28" s="442"/>
      <c r="C28" s="442"/>
      <c r="D28" s="443"/>
      <c r="E28" s="124" t="s">
        <v>9</v>
      </c>
      <c r="F28" s="122"/>
      <c r="G28" s="122"/>
      <c r="H28" s="123" t="s">
        <v>13</v>
      </c>
      <c r="I28" s="122" t="s">
        <v>190</v>
      </c>
      <c r="J28" s="121" t="s">
        <v>189</v>
      </c>
      <c r="K28" s="95"/>
      <c r="L28" s="124" t="s">
        <v>9</v>
      </c>
      <c r="M28" s="122"/>
      <c r="N28" s="122"/>
      <c r="O28" s="123" t="s">
        <v>13</v>
      </c>
      <c r="P28" s="122" t="s">
        <v>190</v>
      </c>
      <c r="Q28" s="121" t="s">
        <v>189</v>
      </c>
      <c r="R28" s="95"/>
      <c r="S28" s="124" t="s">
        <v>9</v>
      </c>
      <c r="T28" s="122"/>
      <c r="U28" s="122"/>
      <c r="V28" s="123" t="s">
        <v>13</v>
      </c>
      <c r="W28" s="122" t="s">
        <v>190</v>
      </c>
      <c r="X28" s="121" t="s">
        <v>189</v>
      </c>
      <c r="Y28" s="107"/>
    </row>
    <row r="29" spans="1:26" ht="17.25" customHeight="1" x14ac:dyDescent="0.15">
      <c r="A29" s="444" t="s">
        <v>188</v>
      </c>
      <c r="B29" s="420" t="s">
        <v>187</v>
      </c>
      <c r="C29" s="421"/>
      <c r="D29" s="421"/>
      <c r="E29" s="120"/>
      <c r="F29" s="119"/>
      <c r="G29" s="119"/>
      <c r="H29" s="119"/>
      <c r="I29" s="119"/>
      <c r="J29" s="118"/>
      <c r="K29" s="95"/>
      <c r="L29" s="120"/>
      <c r="M29" s="119"/>
      <c r="N29" s="119"/>
      <c r="O29" s="119"/>
      <c r="P29" s="119"/>
      <c r="Q29" s="118"/>
      <c r="R29" s="95"/>
      <c r="S29" s="120"/>
      <c r="T29" s="119"/>
      <c r="U29" s="119"/>
      <c r="V29" s="119"/>
      <c r="W29" s="119"/>
      <c r="X29" s="118"/>
      <c r="Y29" s="107"/>
      <c r="Z29" s="107"/>
    </row>
    <row r="30" spans="1:26" ht="17.25" customHeight="1" x14ac:dyDescent="0.15">
      <c r="A30" s="445"/>
      <c r="B30" s="431" t="s">
        <v>186</v>
      </c>
      <c r="C30" s="432"/>
      <c r="D30" s="432"/>
      <c r="E30" s="117"/>
      <c r="F30" s="115"/>
      <c r="G30" s="115"/>
      <c r="H30" s="114"/>
      <c r="I30" s="115"/>
      <c r="J30" s="113"/>
      <c r="K30" s="95"/>
      <c r="L30" s="117"/>
      <c r="M30" s="115"/>
      <c r="N30" s="115"/>
      <c r="O30" s="114"/>
      <c r="P30" s="115"/>
      <c r="Q30" s="113"/>
      <c r="R30" s="95"/>
      <c r="S30" s="117"/>
      <c r="T30" s="115"/>
      <c r="U30" s="115"/>
      <c r="V30" s="114"/>
      <c r="W30" s="115"/>
      <c r="X30" s="113"/>
      <c r="Y30" s="107"/>
      <c r="Z30" s="107"/>
    </row>
    <row r="31" spans="1:26" ht="17.25" customHeight="1" x14ac:dyDescent="0.15">
      <c r="A31" s="445"/>
      <c r="B31" s="431" t="s">
        <v>185</v>
      </c>
      <c r="C31" s="432"/>
      <c r="D31" s="432"/>
      <c r="E31" s="117" t="str">
        <f>IF(E29="","",E29*E30/10)</f>
        <v/>
      </c>
      <c r="F31" s="115" t="str">
        <f>IF(F29="","",F29*F30/10)</f>
        <v/>
      </c>
      <c r="G31" s="115" t="str">
        <f>IF(G29="","",G29*G30/10)</f>
        <v/>
      </c>
      <c r="H31" s="114"/>
      <c r="I31" s="115"/>
      <c r="J31" s="113"/>
      <c r="K31" s="95"/>
      <c r="L31" s="117" t="str">
        <f>IF(L29="","",L29*L30/10)</f>
        <v/>
      </c>
      <c r="M31" s="115" t="str">
        <f>IF(M29="","",M29*M30/10)</f>
        <v/>
      </c>
      <c r="N31" s="115" t="str">
        <f>IF(N29="","",N29*N30/10)</f>
        <v/>
      </c>
      <c r="O31" s="114"/>
      <c r="P31" s="115"/>
      <c r="Q31" s="113"/>
      <c r="R31" s="95"/>
      <c r="S31" s="117" t="str">
        <f>IF(S29="","",S29*S30/10)</f>
        <v/>
      </c>
      <c r="T31" s="115" t="str">
        <f>IF(T29="","",T29*T30/10)</f>
        <v/>
      </c>
      <c r="U31" s="115" t="str">
        <f>IF(U29="","",U29*U30/10)</f>
        <v/>
      </c>
      <c r="V31" s="114"/>
      <c r="W31" s="115"/>
      <c r="X31" s="113"/>
      <c r="Y31" s="107"/>
      <c r="Z31" s="107"/>
    </row>
    <row r="32" spans="1:26" ht="17.25" customHeight="1" x14ac:dyDescent="0.15">
      <c r="A32" s="445"/>
      <c r="B32" s="431" t="s">
        <v>184</v>
      </c>
      <c r="C32" s="432"/>
      <c r="D32" s="432"/>
      <c r="E32" s="117"/>
      <c r="F32" s="115"/>
      <c r="G32" s="115"/>
      <c r="H32" s="114"/>
      <c r="I32" s="115"/>
      <c r="J32" s="113"/>
      <c r="K32" s="95"/>
      <c r="L32" s="117"/>
      <c r="M32" s="115"/>
      <c r="N32" s="115"/>
      <c r="O32" s="114"/>
      <c r="P32" s="115"/>
      <c r="Q32" s="113"/>
      <c r="R32" s="95"/>
      <c r="S32" s="117"/>
      <c r="T32" s="115"/>
      <c r="U32" s="115"/>
      <c r="V32" s="114"/>
      <c r="W32" s="115"/>
      <c r="X32" s="113"/>
      <c r="Y32" s="107"/>
      <c r="Z32" s="107"/>
    </row>
    <row r="33" spans="1:25" ht="17.25" customHeight="1" x14ac:dyDescent="0.15">
      <c r="A33" s="445"/>
      <c r="B33" s="431" t="s">
        <v>183</v>
      </c>
      <c r="C33" s="432"/>
      <c r="D33" s="432"/>
      <c r="E33" s="116"/>
      <c r="F33" s="114"/>
      <c r="G33" s="114"/>
      <c r="H33" s="115"/>
      <c r="I33" s="114"/>
      <c r="J33" s="113"/>
      <c r="K33" s="95"/>
      <c r="L33" s="116"/>
      <c r="M33" s="114"/>
      <c r="N33" s="114"/>
      <c r="O33" s="115"/>
      <c r="P33" s="114"/>
      <c r="Q33" s="113"/>
      <c r="R33" s="95"/>
      <c r="S33" s="116"/>
      <c r="T33" s="114"/>
      <c r="U33" s="114"/>
      <c r="V33" s="115"/>
      <c r="W33" s="114"/>
      <c r="X33" s="113"/>
      <c r="Y33" s="107"/>
    </row>
    <row r="34" spans="1:25" ht="17.25" customHeight="1" x14ac:dyDescent="0.15">
      <c r="A34" s="445"/>
      <c r="B34" s="433" t="s">
        <v>182</v>
      </c>
      <c r="C34" s="434"/>
      <c r="D34" s="434"/>
      <c r="E34" s="112"/>
      <c r="F34" s="110"/>
      <c r="G34" s="110"/>
      <c r="H34" s="111"/>
      <c r="I34" s="110"/>
      <c r="J34" s="104"/>
      <c r="K34" s="95"/>
      <c r="L34" s="112"/>
      <c r="M34" s="110"/>
      <c r="N34" s="110"/>
      <c r="O34" s="111"/>
      <c r="P34" s="110"/>
      <c r="Q34" s="104"/>
      <c r="R34" s="95"/>
      <c r="S34" s="112"/>
      <c r="T34" s="110"/>
      <c r="U34" s="110"/>
      <c r="V34" s="111"/>
      <c r="W34" s="110"/>
      <c r="X34" s="104"/>
      <c r="Y34" s="107"/>
    </row>
    <row r="35" spans="1:25" ht="17.25" customHeight="1" x14ac:dyDescent="0.15">
      <c r="A35" s="446"/>
      <c r="B35" s="436" t="s">
        <v>181</v>
      </c>
      <c r="C35" s="436"/>
      <c r="D35" s="436"/>
      <c r="E35" s="109" t="str">
        <f>IF(E31="","",E31*E32/1000+E34)</f>
        <v/>
      </c>
      <c r="F35" s="108" t="str">
        <f>IF(F31="","",F31*F32/1000+F34)</f>
        <v/>
      </c>
      <c r="G35" s="108" t="str">
        <f>IF(G31="","",G31*G32/1000+G34)</f>
        <v/>
      </c>
      <c r="H35" s="108" t="str">
        <f>IF(H29="","",H29*H33/10000)</f>
        <v/>
      </c>
      <c r="I35" s="108" t="str">
        <f>IF(I31="","",I31*I32/1000+I34)</f>
        <v/>
      </c>
      <c r="J35" s="103" t="str">
        <f>IF(E35="","",SUM(E35:I35))</f>
        <v/>
      </c>
      <c r="K35" s="95"/>
      <c r="L35" s="109" t="str">
        <f>IF(L31="","",L31*L32/1000+L34)</f>
        <v/>
      </c>
      <c r="M35" s="108" t="str">
        <f>IF(M31="","",M31*M32/1000+M34)</f>
        <v/>
      </c>
      <c r="N35" s="108" t="str">
        <f>IF(N31="","",N31*N32/1000+N34)</f>
        <v/>
      </c>
      <c r="O35" s="108" t="str">
        <f>IF(O29="","",O29*O33/10000)</f>
        <v/>
      </c>
      <c r="P35" s="108" t="str">
        <f>IF(P31="","",P31*P32/1000+P34)</f>
        <v/>
      </c>
      <c r="Q35" s="103" t="str">
        <f>IF(L35="","",SUM(L35:P35))</f>
        <v/>
      </c>
      <c r="R35" s="95"/>
      <c r="S35" s="109" t="str">
        <f>IF(S31="","",S31*S32/1000+S34)</f>
        <v/>
      </c>
      <c r="T35" s="108" t="str">
        <f>IF(T31="","",T31*T32/1000+T34)</f>
        <v/>
      </c>
      <c r="U35" s="108" t="str">
        <f>IF(U31="","",U31*U32/1000+U34)</f>
        <v/>
      </c>
      <c r="V35" s="108" t="str">
        <f>IF(V29="","",V29*V33/10000)</f>
        <v/>
      </c>
      <c r="W35" s="108" t="str">
        <f>IF(W31="","",W31*W32/1000+W34)</f>
        <v/>
      </c>
      <c r="X35" s="103" t="str">
        <f>IF(S35="","",SUM(S35:W35))</f>
        <v/>
      </c>
      <c r="Y35" s="107"/>
    </row>
    <row r="36" spans="1:25" ht="17.25" customHeight="1" x14ac:dyDescent="0.15">
      <c r="A36" s="417" t="s">
        <v>180</v>
      </c>
      <c r="B36" s="420" t="s">
        <v>179</v>
      </c>
      <c r="C36" s="421"/>
      <c r="D36" s="421"/>
      <c r="E36" s="422"/>
      <c r="F36" s="423"/>
      <c r="G36" s="423"/>
      <c r="H36" s="423"/>
      <c r="I36" s="424"/>
      <c r="J36" s="106"/>
      <c r="K36" s="95"/>
      <c r="L36" s="422"/>
      <c r="M36" s="423"/>
      <c r="N36" s="423"/>
      <c r="O36" s="423"/>
      <c r="P36" s="424"/>
      <c r="Q36" s="106"/>
      <c r="R36" s="95"/>
      <c r="S36" s="422"/>
      <c r="T36" s="423"/>
      <c r="U36" s="423"/>
      <c r="V36" s="423"/>
      <c r="W36" s="424"/>
      <c r="X36" s="106"/>
    </row>
    <row r="37" spans="1:25" ht="17.25" customHeight="1" x14ac:dyDescent="0.15">
      <c r="A37" s="418"/>
      <c r="B37" s="431" t="s">
        <v>178</v>
      </c>
      <c r="C37" s="432"/>
      <c r="D37" s="432"/>
      <c r="E37" s="425"/>
      <c r="F37" s="426"/>
      <c r="G37" s="426"/>
      <c r="H37" s="426"/>
      <c r="I37" s="427"/>
      <c r="J37" s="105"/>
      <c r="K37" s="95"/>
      <c r="L37" s="425"/>
      <c r="M37" s="426"/>
      <c r="N37" s="426"/>
      <c r="O37" s="426"/>
      <c r="P37" s="427"/>
      <c r="Q37" s="105"/>
      <c r="R37" s="95"/>
      <c r="S37" s="425"/>
      <c r="T37" s="426"/>
      <c r="U37" s="426"/>
      <c r="V37" s="426"/>
      <c r="W37" s="427"/>
      <c r="X37" s="105"/>
    </row>
    <row r="38" spans="1:25" ht="17.25" customHeight="1" x14ac:dyDescent="0.15">
      <c r="A38" s="418"/>
      <c r="B38" s="431" t="s">
        <v>177</v>
      </c>
      <c r="C38" s="432"/>
      <c r="D38" s="432"/>
      <c r="E38" s="425"/>
      <c r="F38" s="426"/>
      <c r="G38" s="426"/>
      <c r="H38" s="426"/>
      <c r="I38" s="427"/>
      <c r="J38" s="105"/>
      <c r="K38" s="95"/>
      <c r="L38" s="425"/>
      <c r="M38" s="426"/>
      <c r="N38" s="426"/>
      <c r="O38" s="426"/>
      <c r="P38" s="427"/>
      <c r="Q38" s="105"/>
      <c r="R38" s="95"/>
      <c r="S38" s="425"/>
      <c r="T38" s="426"/>
      <c r="U38" s="426"/>
      <c r="V38" s="426"/>
      <c r="W38" s="427"/>
      <c r="X38" s="105"/>
    </row>
    <row r="39" spans="1:25" ht="17.25" customHeight="1" x14ac:dyDescent="0.15">
      <c r="A39" s="418"/>
      <c r="B39" s="431" t="s">
        <v>176</v>
      </c>
      <c r="C39" s="432"/>
      <c r="D39" s="432"/>
      <c r="E39" s="425"/>
      <c r="F39" s="426"/>
      <c r="G39" s="426"/>
      <c r="H39" s="426"/>
      <c r="I39" s="427"/>
      <c r="J39" s="105"/>
      <c r="K39" s="95"/>
      <c r="L39" s="425"/>
      <c r="M39" s="426"/>
      <c r="N39" s="426"/>
      <c r="O39" s="426"/>
      <c r="P39" s="427"/>
      <c r="Q39" s="105"/>
      <c r="R39" s="95"/>
      <c r="S39" s="425"/>
      <c r="T39" s="426"/>
      <c r="U39" s="426"/>
      <c r="V39" s="426"/>
      <c r="W39" s="427"/>
      <c r="X39" s="105"/>
    </row>
    <row r="40" spans="1:25" ht="17.25" customHeight="1" x14ac:dyDescent="0.15">
      <c r="A40" s="418"/>
      <c r="B40" s="433" t="s">
        <v>175</v>
      </c>
      <c r="C40" s="434"/>
      <c r="D40" s="434"/>
      <c r="E40" s="425"/>
      <c r="F40" s="426"/>
      <c r="G40" s="426"/>
      <c r="H40" s="426"/>
      <c r="I40" s="427"/>
      <c r="J40" s="104"/>
      <c r="K40" s="95"/>
      <c r="L40" s="425"/>
      <c r="M40" s="426"/>
      <c r="N40" s="426"/>
      <c r="O40" s="426"/>
      <c r="P40" s="427"/>
      <c r="Q40" s="104"/>
      <c r="R40" s="95"/>
      <c r="S40" s="425"/>
      <c r="T40" s="426"/>
      <c r="U40" s="426"/>
      <c r="V40" s="426"/>
      <c r="W40" s="427"/>
      <c r="X40" s="104"/>
    </row>
    <row r="41" spans="1:25" ht="17.25" customHeight="1" x14ac:dyDescent="0.15">
      <c r="A41" s="419"/>
      <c r="B41" s="435" t="s">
        <v>174</v>
      </c>
      <c r="C41" s="436"/>
      <c r="D41" s="436"/>
      <c r="E41" s="428"/>
      <c r="F41" s="429"/>
      <c r="G41" s="429"/>
      <c r="H41" s="429"/>
      <c r="I41" s="430"/>
      <c r="J41" s="103" t="str">
        <f>IF(J35="","",SUM(J36:J40))</f>
        <v/>
      </c>
      <c r="K41" s="95"/>
      <c r="L41" s="428"/>
      <c r="M41" s="429"/>
      <c r="N41" s="429"/>
      <c r="O41" s="429"/>
      <c r="P41" s="430"/>
      <c r="Q41" s="103" t="str">
        <f>IF(Q35="","",SUM(Q36:Q40))</f>
        <v/>
      </c>
      <c r="R41" s="95"/>
      <c r="S41" s="428"/>
      <c r="T41" s="429"/>
      <c r="U41" s="429"/>
      <c r="V41" s="429"/>
      <c r="W41" s="430"/>
      <c r="X41" s="103" t="str">
        <f>IF(X35="","",SUM(X36:X40))</f>
        <v/>
      </c>
    </row>
    <row r="42" spans="1:25" ht="17.25" customHeight="1" x14ac:dyDescent="0.15">
      <c r="A42" s="102" t="s">
        <v>173</v>
      </c>
      <c r="B42" s="101"/>
      <c r="C42" s="101"/>
      <c r="D42" s="101"/>
      <c r="E42" s="399"/>
      <c r="F42" s="400"/>
      <c r="G42" s="400"/>
      <c r="H42" s="400"/>
      <c r="I42" s="401"/>
      <c r="J42" s="100" t="str">
        <f>IF(J35="","",J35-J41)</f>
        <v/>
      </c>
      <c r="K42" s="95"/>
      <c r="L42" s="399"/>
      <c r="M42" s="400"/>
      <c r="N42" s="400"/>
      <c r="O42" s="400"/>
      <c r="P42" s="401"/>
      <c r="Q42" s="100" t="str">
        <f>IF(Q35="","",Q35-Q41)</f>
        <v/>
      </c>
      <c r="R42" s="95"/>
      <c r="S42" s="399"/>
      <c r="T42" s="400"/>
      <c r="U42" s="400"/>
      <c r="V42" s="400"/>
      <c r="W42" s="401"/>
      <c r="X42" s="99" t="str">
        <f>IF(X35="","",X35-X41)</f>
        <v/>
      </c>
    </row>
    <row r="43" spans="1:25" ht="17.25" customHeight="1" x14ac:dyDescent="0.15">
      <c r="A43" s="98"/>
      <c r="B43" s="408" t="s">
        <v>172</v>
      </c>
      <c r="C43" s="409"/>
      <c r="D43" s="410"/>
      <c r="E43" s="402"/>
      <c r="F43" s="403"/>
      <c r="G43" s="403"/>
      <c r="H43" s="403"/>
      <c r="I43" s="404"/>
      <c r="J43" s="97"/>
      <c r="K43" s="95"/>
      <c r="L43" s="402"/>
      <c r="M43" s="403"/>
      <c r="N43" s="403"/>
      <c r="O43" s="403"/>
      <c r="P43" s="404"/>
      <c r="Q43" s="97"/>
      <c r="R43" s="95"/>
      <c r="S43" s="402"/>
      <c r="T43" s="403"/>
      <c r="U43" s="403"/>
      <c r="V43" s="403"/>
      <c r="W43" s="404"/>
      <c r="X43" s="97"/>
    </row>
    <row r="44" spans="1:25" ht="17.25" customHeight="1" x14ac:dyDescent="0.15">
      <c r="A44" s="411" t="s">
        <v>171</v>
      </c>
      <c r="B44" s="412"/>
      <c r="C44" s="412"/>
      <c r="D44" s="413"/>
      <c r="E44" s="402"/>
      <c r="F44" s="403"/>
      <c r="G44" s="403"/>
      <c r="H44" s="403"/>
      <c r="I44" s="404"/>
      <c r="J44" s="96" t="str">
        <f>IF(J42="","",J42/J35*100)</f>
        <v/>
      </c>
      <c r="K44" s="95"/>
      <c r="L44" s="402"/>
      <c r="M44" s="403"/>
      <c r="N44" s="403"/>
      <c r="O44" s="403"/>
      <c r="P44" s="404"/>
      <c r="Q44" s="96" t="str">
        <f>IF(Q42="","",Q42/Q35*100)</f>
        <v/>
      </c>
      <c r="R44" s="95"/>
      <c r="S44" s="402"/>
      <c r="T44" s="403"/>
      <c r="U44" s="403"/>
      <c r="V44" s="403"/>
      <c r="W44" s="404"/>
      <c r="X44" s="96" t="str">
        <f>IF(X42="","",X42/X35*100)</f>
        <v/>
      </c>
    </row>
    <row r="45" spans="1:25" ht="17.25" customHeight="1" x14ac:dyDescent="0.15">
      <c r="A45" s="411" t="s">
        <v>170</v>
      </c>
      <c r="B45" s="412"/>
      <c r="C45" s="412"/>
      <c r="D45" s="413"/>
      <c r="E45" s="402"/>
      <c r="F45" s="403"/>
      <c r="G45" s="403"/>
      <c r="H45" s="403"/>
      <c r="I45" s="404"/>
      <c r="J45" s="94" t="str">
        <f>IF(J42="","",J37+J42-J46)</f>
        <v/>
      </c>
      <c r="K45" s="95"/>
      <c r="L45" s="402"/>
      <c r="M45" s="403"/>
      <c r="N45" s="403"/>
      <c r="O45" s="403"/>
      <c r="P45" s="404"/>
      <c r="Q45" s="94" t="str">
        <f>IF(Q42="","",Q37+Q42-Q46)</f>
        <v/>
      </c>
      <c r="R45" s="95"/>
      <c r="S45" s="402"/>
      <c r="T45" s="403"/>
      <c r="U45" s="403"/>
      <c r="V45" s="403"/>
      <c r="W45" s="404"/>
      <c r="X45" s="94" t="str">
        <f>IF(X42="","",X37+X42-X46)</f>
        <v/>
      </c>
    </row>
    <row r="46" spans="1:25" ht="17.25" customHeight="1" thickBot="1" x14ac:dyDescent="0.2">
      <c r="A46" s="414" t="s">
        <v>169</v>
      </c>
      <c r="B46" s="415"/>
      <c r="C46" s="415"/>
      <c r="D46" s="416"/>
      <c r="E46" s="405"/>
      <c r="F46" s="406"/>
      <c r="G46" s="406"/>
      <c r="H46" s="406"/>
      <c r="I46" s="407"/>
      <c r="J46" s="94"/>
      <c r="K46" s="95"/>
      <c r="L46" s="405"/>
      <c r="M46" s="406"/>
      <c r="N46" s="406"/>
      <c r="O46" s="406"/>
      <c r="P46" s="407"/>
      <c r="Q46" s="94"/>
      <c r="R46" s="95"/>
      <c r="S46" s="405"/>
      <c r="T46" s="406"/>
      <c r="U46" s="406"/>
      <c r="V46" s="406"/>
      <c r="W46" s="407"/>
      <c r="X46" s="94"/>
    </row>
    <row r="47" spans="1:25" ht="45" customHeight="1" thickTop="1" x14ac:dyDescent="0.15">
      <c r="A47" s="381" t="s">
        <v>168</v>
      </c>
      <c r="B47" s="382"/>
      <c r="C47" s="382"/>
      <c r="D47" s="383"/>
      <c r="E47" s="387"/>
      <c r="F47" s="388"/>
      <c r="G47" s="388"/>
      <c r="H47" s="388"/>
      <c r="I47" s="388"/>
      <c r="J47" s="389"/>
      <c r="K47" s="93"/>
      <c r="L47" s="387"/>
      <c r="M47" s="388"/>
      <c r="N47" s="388"/>
      <c r="O47" s="388"/>
      <c r="P47" s="388"/>
      <c r="Q47" s="389"/>
      <c r="R47" s="93"/>
      <c r="S47" s="393"/>
      <c r="T47" s="394"/>
      <c r="U47" s="394"/>
      <c r="V47" s="394"/>
      <c r="W47" s="394"/>
      <c r="X47" s="395"/>
    </row>
    <row r="48" spans="1:25" ht="45" customHeight="1" x14ac:dyDescent="0.15">
      <c r="A48" s="384"/>
      <c r="B48" s="385"/>
      <c r="C48" s="385"/>
      <c r="D48" s="386"/>
      <c r="E48" s="390"/>
      <c r="F48" s="391"/>
      <c r="G48" s="391"/>
      <c r="H48" s="391"/>
      <c r="I48" s="391"/>
      <c r="J48" s="392"/>
      <c r="K48" s="93"/>
      <c r="L48" s="390"/>
      <c r="M48" s="391"/>
      <c r="N48" s="391"/>
      <c r="O48" s="391"/>
      <c r="P48" s="391"/>
      <c r="Q48" s="392"/>
      <c r="R48" s="93"/>
      <c r="S48" s="384"/>
      <c r="T48" s="385"/>
      <c r="U48" s="385"/>
      <c r="V48" s="385"/>
      <c r="W48" s="385"/>
      <c r="X48" s="386"/>
    </row>
    <row r="49" spans="1:24" ht="90" customHeight="1" x14ac:dyDescent="0.15">
      <c r="A49" s="396" t="s">
        <v>167</v>
      </c>
      <c r="B49" s="397"/>
      <c r="C49" s="397"/>
      <c r="D49" s="398"/>
      <c r="E49" s="396"/>
      <c r="F49" s="397"/>
      <c r="G49" s="397"/>
      <c r="H49" s="397"/>
      <c r="I49" s="397"/>
      <c r="J49" s="398"/>
      <c r="K49" s="92"/>
      <c r="L49" s="396"/>
      <c r="M49" s="397"/>
      <c r="N49" s="397"/>
      <c r="O49" s="397"/>
      <c r="P49" s="397"/>
      <c r="Q49" s="398"/>
      <c r="R49" s="92"/>
      <c r="S49" s="396"/>
      <c r="T49" s="397"/>
      <c r="U49" s="397"/>
      <c r="V49" s="397"/>
      <c r="W49" s="397"/>
      <c r="X49" s="398"/>
    </row>
  </sheetData>
  <mergeCells count="82">
    <mergeCell ref="P3:Q3"/>
    <mergeCell ref="S3:U3"/>
    <mergeCell ref="W3:X3"/>
    <mergeCell ref="A4:D4"/>
    <mergeCell ref="A5:A11"/>
    <mergeCell ref="B5:D5"/>
    <mergeCell ref="B6:D6"/>
    <mergeCell ref="B7:D7"/>
    <mergeCell ref="B8:D8"/>
    <mergeCell ref="B9:D9"/>
    <mergeCell ref="B10:D10"/>
    <mergeCell ref="B11:D11"/>
    <mergeCell ref="A3:D3"/>
    <mergeCell ref="E3:G3"/>
    <mergeCell ref="I3:J3"/>
    <mergeCell ref="L3:N3"/>
    <mergeCell ref="A12:A17"/>
    <mergeCell ref="B12:D12"/>
    <mergeCell ref="E12:I17"/>
    <mergeCell ref="L12:P17"/>
    <mergeCell ref="S12:W17"/>
    <mergeCell ref="B13:D13"/>
    <mergeCell ref="B14:D14"/>
    <mergeCell ref="B15:D15"/>
    <mergeCell ref="B16:D16"/>
    <mergeCell ref="B17:D17"/>
    <mergeCell ref="E18:I22"/>
    <mergeCell ref="L18:P22"/>
    <mergeCell ref="S18:W22"/>
    <mergeCell ref="B19:D19"/>
    <mergeCell ref="A20:D20"/>
    <mergeCell ref="A21:D21"/>
    <mergeCell ref="A22:D22"/>
    <mergeCell ref="A23:D24"/>
    <mergeCell ref="E23:J24"/>
    <mergeCell ref="L23:Q24"/>
    <mergeCell ref="S23:X24"/>
    <mergeCell ref="A25:D25"/>
    <mergeCell ref="E25:J25"/>
    <mergeCell ref="L25:Q25"/>
    <mergeCell ref="S25:X25"/>
    <mergeCell ref="P27:Q27"/>
    <mergeCell ref="S27:U27"/>
    <mergeCell ref="W27:X27"/>
    <mergeCell ref="A28:D28"/>
    <mergeCell ref="A29:A35"/>
    <mergeCell ref="B29:D29"/>
    <mergeCell ref="B30:D30"/>
    <mergeCell ref="B31:D31"/>
    <mergeCell ref="B32:D32"/>
    <mergeCell ref="B33:D33"/>
    <mergeCell ref="B34:D34"/>
    <mergeCell ref="B35:D35"/>
    <mergeCell ref="A27:D27"/>
    <mergeCell ref="E27:G27"/>
    <mergeCell ref="I27:J27"/>
    <mergeCell ref="L27:N27"/>
    <mergeCell ref="A36:A41"/>
    <mergeCell ref="B36:D36"/>
    <mergeCell ref="E36:I41"/>
    <mergeCell ref="L36:P41"/>
    <mergeCell ref="S36:W41"/>
    <mergeCell ref="B37:D37"/>
    <mergeCell ref="B38:D38"/>
    <mergeCell ref="B39:D39"/>
    <mergeCell ref="B40:D40"/>
    <mergeCell ref="B41:D41"/>
    <mergeCell ref="E42:I46"/>
    <mergeCell ref="L42:P46"/>
    <mergeCell ref="S42:W46"/>
    <mergeCell ref="B43:D43"/>
    <mergeCell ref="A44:D44"/>
    <mergeCell ref="A45:D45"/>
    <mergeCell ref="A46:D46"/>
    <mergeCell ref="A47:D48"/>
    <mergeCell ref="E47:J48"/>
    <mergeCell ref="L47:Q48"/>
    <mergeCell ref="S47:X48"/>
    <mergeCell ref="A49:D49"/>
    <mergeCell ref="E49:J49"/>
    <mergeCell ref="L49:Q49"/>
    <mergeCell ref="S49:X49"/>
  </mergeCells>
  <phoneticPr fontId="2"/>
  <dataValidations count="1">
    <dataValidation imeMode="fullAlpha" allowBlank="1" showInputMessage="1" showErrorMessage="1" sqref="O3 H3" xr:uid="{00000000-0002-0000-0800-000000000000}"/>
  </dataValidations>
  <printOptions horizontalCentered="1"/>
  <pageMargins left="0.19685039370078741" right="0.19685039370078741" top="0.78740157480314965" bottom="0.39370078740157483" header="0.51181102362204722" footer="0.51181102362204722"/>
  <pageSetup paperSize="9" scale="9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20CC-EAE2-4FEF-99EB-9A35B997FF6C}">
  <dimension ref="A1:B55"/>
  <sheetViews>
    <sheetView view="pageBreakPreview" zoomScaleSheetLayoutView="100" workbookViewId="0">
      <selection activeCell="A3" sqref="A3"/>
    </sheetView>
  </sheetViews>
  <sheetFormatPr defaultRowHeight="13.5" x14ac:dyDescent="0.15"/>
  <cols>
    <col min="1" max="1" width="109.75" style="46" customWidth="1"/>
    <col min="2" max="2" width="9" style="46" customWidth="1"/>
    <col min="3" max="16384" width="9" style="46"/>
  </cols>
  <sheetData>
    <row r="1" spans="1:2" x14ac:dyDescent="0.15">
      <c r="A1" s="136" t="s">
        <v>241</v>
      </c>
    </row>
    <row r="2" spans="1:2" ht="6" customHeight="1" x14ac:dyDescent="0.15">
      <c r="A2" s="136"/>
    </row>
    <row r="3" spans="1:2" x14ac:dyDescent="0.15">
      <c r="A3" s="136" t="s">
        <v>240</v>
      </c>
    </row>
    <row r="4" spans="1:2" x14ac:dyDescent="0.15">
      <c r="A4" s="136"/>
    </row>
    <row r="5" spans="1:2" ht="40.5" x14ac:dyDescent="0.15">
      <c r="A5" s="136" t="s">
        <v>239</v>
      </c>
    </row>
    <row r="6" spans="1:2" x14ac:dyDescent="0.15">
      <c r="A6" s="136"/>
    </row>
    <row r="7" spans="1:2" x14ac:dyDescent="0.15">
      <c r="A7" s="136" t="s">
        <v>238</v>
      </c>
    </row>
    <row r="8" spans="1:2" x14ac:dyDescent="0.15">
      <c r="A8" s="136"/>
    </row>
    <row r="9" spans="1:2" x14ac:dyDescent="0.15">
      <c r="A9" s="136" t="s">
        <v>237</v>
      </c>
    </row>
    <row r="10" spans="1:2" ht="27" x14ac:dyDescent="0.15">
      <c r="A10" s="136" t="s">
        <v>236</v>
      </c>
    </row>
    <row r="11" spans="1:2" ht="27" x14ac:dyDescent="0.15">
      <c r="A11" s="136" t="s">
        <v>235</v>
      </c>
    </row>
    <row r="12" spans="1:2" ht="27" x14ac:dyDescent="0.15">
      <c r="A12" s="136" t="s">
        <v>234</v>
      </c>
    </row>
    <row r="13" spans="1:2" x14ac:dyDescent="0.15">
      <c r="A13" s="136" t="s">
        <v>233</v>
      </c>
    </row>
    <row r="14" spans="1:2" x14ac:dyDescent="0.15">
      <c r="A14" s="136" t="s">
        <v>232</v>
      </c>
    </row>
    <row r="15" spans="1:2" ht="27" x14ac:dyDescent="0.15">
      <c r="A15" s="137" t="s">
        <v>231</v>
      </c>
      <c r="B15" s="138"/>
    </row>
    <row r="16" spans="1:2" ht="40.5" x14ac:dyDescent="0.15">
      <c r="A16" s="137" t="s">
        <v>230</v>
      </c>
    </row>
    <row r="17" spans="1:1" ht="27" x14ac:dyDescent="0.15">
      <c r="A17" s="137" t="s">
        <v>229</v>
      </c>
    </row>
    <row r="18" spans="1:1" ht="27" x14ac:dyDescent="0.15">
      <c r="A18" s="137" t="s">
        <v>228</v>
      </c>
    </row>
    <row r="19" spans="1:1" ht="40.5" x14ac:dyDescent="0.15">
      <c r="A19" s="137" t="s">
        <v>227</v>
      </c>
    </row>
    <row r="20" spans="1:1" x14ac:dyDescent="0.15">
      <c r="A20" s="137" t="s">
        <v>226</v>
      </c>
    </row>
    <row r="21" spans="1:1" ht="67.5" x14ac:dyDescent="0.15">
      <c r="A21" s="137" t="s">
        <v>225</v>
      </c>
    </row>
    <row r="22" spans="1:1" ht="27" x14ac:dyDescent="0.15">
      <c r="A22" s="137" t="s">
        <v>224</v>
      </c>
    </row>
    <row r="23" spans="1:1" ht="27" x14ac:dyDescent="0.15">
      <c r="A23" s="137" t="s">
        <v>223</v>
      </c>
    </row>
    <row r="24" spans="1:1" ht="27" x14ac:dyDescent="0.15">
      <c r="A24" s="137" t="s">
        <v>222</v>
      </c>
    </row>
    <row r="25" spans="1:1" ht="40.5" x14ac:dyDescent="0.15">
      <c r="A25" s="136" t="s">
        <v>221</v>
      </c>
    </row>
    <row r="26" spans="1:1" x14ac:dyDescent="0.15">
      <c r="A26" s="136"/>
    </row>
    <row r="27" spans="1:1" ht="27" x14ac:dyDescent="0.15">
      <c r="A27" s="136" t="s">
        <v>220</v>
      </c>
    </row>
    <row r="28" spans="1:1" x14ac:dyDescent="0.15">
      <c r="A28" s="136"/>
    </row>
    <row r="29" spans="1:1" x14ac:dyDescent="0.15">
      <c r="A29" s="136" t="s">
        <v>219</v>
      </c>
    </row>
    <row r="30" spans="1:1" x14ac:dyDescent="0.15">
      <c r="A30" s="136"/>
    </row>
    <row r="31" spans="1:1" ht="27" x14ac:dyDescent="0.15">
      <c r="A31" s="136" t="s">
        <v>218</v>
      </c>
    </row>
    <row r="32" spans="1:1" x14ac:dyDescent="0.15">
      <c r="A32" s="136"/>
    </row>
    <row r="33" spans="1:1" ht="54" x14ac:dyDescent="0.15">
      <c r="A33" s="136" t="s">
        <v>217</v>
      </c>
    </row>
    <row r="34" spans="1:1" x14ac:dyDescent="0.15">
      <c r="A34" s="136"/>
    </row>
    <row r="35" spans="1:1" ht="40.5" x14ac:dyDescent="0.15">
      <c r="A35" s="136" t="s">
        <v>216</v>
      </c>
    </row>
    <row r="36" spans="1:1" ht="27" x14ac:dyDescent="0.15">
      <c r="A36" s="136" t="s">
        <v>215</v>
      </c>
    </row>
    <row r="37" spans="1:1" ht="27" x14ac:dyDescent="0.15">
      <c r="A37" s="136" t="s">
        <v>214</v>
      </c>
    </row>
    <row r="38" spans="1:1" x14ac:dyDescent="0.15">
      <c r="A38" s="136" t="s">
        <v>213</v>
      </c>
    </row>
    <row r="39" spans="1:1" x14ac:dyDescent="0.15">
      <c r="A39" s="136"/>
    </row>
    <row r="40" spans="1:1" ht="40.5" x14ac:dyDescent="0.15">
      <c r="A40" s="136" t="s">
        <v>212</v>
      </c>
    </row>
    <row r="41" spans="1:1" x14ac:dyDescent="0.15">
      <c r="A41" s="136"/>
    </row>
    <row r="42" spans="1:1" x14ac:dyDescent="0.15">
      <c r="A42" s="136" t="s">
        <v>211</v>
      </c>
    </row>
    <row r="43" spans="1:1" ht="27" x14ac:dyDescent="0.15">
      <c r="A43" s="136" t="s">
        <v>210</v>
      </c>
    </row>
    <row r="44" spans="1:1" x14ac:dyDescent="0.15">
      <c r="A44" s="136" t="s">
        <v>209</v>
      </c>
    </row>
    <row r="45" spans="1:1" ht="27" x14ac:dyDescent="0.15">
      <c r="A45" s="136" t="s">
        <v>208</v>
      </c>
    </row>
    <row r="46" spans="1:1" x14ac:dyDescent="0.15">
      <c r="A46" s="136"/>
    </row>
    <row r="47" spans="1:1" x14ac:dyDescent="0.15">
      <c r="A47" s="136" t="s">
        <v>207</v>
      </c>
    </row>
    <row r="48" spans="1:1" x14ac:dyDescent="0.15">
      <c r="A48" s="136" t="s">
        <v>206</v>
      </c>
    </row>
    <row r="49" spans="1:1" ht="27" x14ac:dyDescent="0.15">
      <c r="A49" s="136" t="s">
        <v>205</v>
      </c>
    </row>
    <row r="50" spans="1:1" ht="27" x14ac:dyDescent="0.15">
      <c r="A50" s="136" t="s">
        <v>204</v>
      </c>
    </row>
    <row r="51" spans="1:1" x14ac:dyDescent="0.15">
      <c r="A51" s="136"/>
    </row>
    <row r="52" spans="1:1" ht="27" x14ac:dyDescent="0.15">
      <c r="A52" s="136" t="s">
        <v>203</v>
      </c>
    </row>
    <row r="53" spans="1:1" ht="27" x14ac:dyDescent="0.15">
      <c r="A53" s="136" t="s">
        <v>202</v>
      </c>
    </row>
    <row r="54" spans="1:1" x14ac:dyDescent="0.15">
      <c r="A54" s="136"/>
    </row>
    <row r="55" spans="1:1" ht="27" x14ac:dyDescent="0.15">
      <c r="A55" s="136" t="s">
        <v>201</v>
      </c>
    </row>
  </sheetData>
  <phoneticPr fontId="2"/>
  <pageMargins left="0.82" right="0.54" top="0.47244094488188976" bottom="0.39370078740157483" header="0.31496062992125984" footer="0.15748031496062992"/>
  <pageSetup paperSize="9" scale="80" fitToHeight="2"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7C8C-99DD-4322-8959-A75362BEB2C9}">
  <sheetPr>
    <tabColor rgb="FFFF99CC"/>
  </sheetPr>
  <dimension ref="A1:A50"/>
  <sheetViews>
    <sheetView workbookViewId="0">
      <selection activeCell="A3" sqref="A3"/>
    </sheetView>
  </sheetViews>
  <sheetFormatPr defaultRowHeight="13.5" x14ac:dyDescent="0.15"/>
  <sheetData>
    <row r="1" spans="1:1" s="45" customFormat="1" ht="17.100000000000001" customHeight="1" x14ac:dyDescent="0.15">
      <c r="A1" s="140" t="s">
        <v>251</v>
      </c>
    </row>
    <row r="2" spans="1:1" s="45" customFormat="1" ht="17.100000000000001" customHeight="1" x14ac:dyDescent="0.15"/>
    <row r="3" spans="1:1" s="45" customFormat="1" ht="17.100000000000001" customHeight="1" x14ac:dyDescent="0.15">
      <c r="A3" s="139" t="s">
        <v>250</v>
      </c>
    </row>
    <row r="4" spans="1:1" s="45" customFormat="1" ht="17.100000000000001" customHeight="1" x14ac:dyDescent="0.15"/>
    <row r="5" spans="1:1" s="45" customFormat="1" ht="17.100000000000001" customHeight="1" x14ac:dyDescent="0.15"/>
    <row r="6" spans="1:1" s="45" customFormat="1" ht="17.100000000000001" customHeight="1" x14ac:dyDescent="0.15"/>
    <row r="7" spans="1:1" s="45" customFormat="1" ht="17.100000000000001" customHeight="1" x14ac:dyDescent="0.15"/>
    <row r="8" spans="1:1" s="45" customFormat="1" ht="17.100000000000001" customHeight="1" x14ac:dyDescent="0.15"/>
    <row r="9" spans="1:1" s="45" customFormat="1" ht="17.100000000000001" customHeight="1" x14ac:dyDescent="0.15">
      <c r="A9" s="139" t="s">
        <v>249</v>
      </c>
    </row>
    <row r="10" spans="1:1" s="45" customFormat="1" ht="17.100000000000001" customHeight="1" x14ac:dyDescent="0.15"/>
    <row r="11" spans="1:1" s="45" customFormat="1" ht="17.100000000000001" customHeight="1" x14ac:dyDescent="0.15"/>
    <row r="12" spans="1:1" s="45" customFormat="1" ht="17.100000000000001" customHeight="1" x14ac:dyDescent="0.15"/>
    <row r="13" spans="1:1" s="45" customFormat="1" ht="17.100000000000001" customHeight="1" x14ac:dyDescent="0.15"/>
    <row r="14" spans="1:1" s="45" customFormat="1" ht="17.100000000000001" customHeight="1" x14ac:dyDescent="0.15"/>
    <row r="15" spans="1:1" s="45" customFormat="1" ht="17.100000000000001" customHeight="1" x14ac:dyDescent="0.15">
      <c r="A15" s="139" t="s">
        <v>248</v>
      </c>
    </row>
    <row r="16" spans="1:1" s="45" customFormat="1" ht="17.100000000000001" customHeight="1" x14ac:dyDescent="0.15">
      <c r="A16" s="139" t="s">
        <v>247</v>
      </c>
    </row>
    <row r="17" spans="1:1" s="45" customFormat="1" ht="17.100000000000001" customHeight="1" x14ac:dyDescent="0.15"/>
    <row r="18" spans="1:1" s="45" customFormat="1" ht="17.100000000000001" customHeight="1" x14ac:dyDescent="0.15"/>
    <row r="19" spans="1:1" s="45" customFormat="1" ht="17.100000000000001" customHeight="1" x14ac:dyDescent="0.15"/>
    <row r="20" spans="1:1" s="45" customFormat="1" ht="17.100000000000001" customHeight="1" x14ac:dyDescent="0.15"/>
    <row r="21" spans="1:1" s="45" customFormat="1" ht="17.100000000000001" customHeight="1" x14ac:dyDescent="0.15"/>
    <row r="22" spans="1:1" s="45" customFormat="1" ht="17.100000000000001" customHeight="1" x14ac:dyDescent="0.15">
      <c r="A22" s="139" t="s">
        <v>246</v>
      </c>
    </row>
    <row r="23" spans="1:1" s="45" customFormat="1" ht="17.100000000000001" customHeight="1" x14ac:dyDescent="0.15">
      <c r="A23" s="139" t="s">
        <v>245</v>
      </c>
    </row>
    <row r="24" spans="1:1" s="45" customFormat="1" ht="17.100000000000001" customHeight="1" x14ac:dyDescent="0.15"/>
    <row r="25" spans="1:1" s="45" customFormat="1" ht="17.100000000000001" customHeight="1" x14ac:dyDescent="0.15"/>
    <row r="26" spans="1:1" s="45" customFormat="1" ht="17.100000000000001" customHeight="1" x14ac:dyDescent="0.15"/>
    <row r="27" spans="1:1" s="45" customFormat="1" ht="17.100000000000001" customHeight="1" x14ac:dyDescent="0.15"/>
    <row r="28" spans="1:1" s="45" customFormat="1" ht="17.100000000000001" customHeight="1" x14ac:dyDescent="0.15"/>
    <row r="29" spans="1:1" s="45" customFormat="1" ht="17.100000000000001" customHeight="1" x14ac:dyDescent="0.15">
      <c r="A29" s="139" t="s">
        <v>244</v>
      </c>
    </row>
    <row r="30" spans="1:1" s="45" customFormat="1" ht="17.100000000000001" customHeight="1" x14ac:dyDescent="0.15"/>
    <row r="31" spans="1:1" s="45" customFormat="1" ht="17.100000000000001" customHeight="1" x14ac:dyDescent="0.15"/>
    <row r="32" spans="1:1" s="45" customFormat="1" ht="17.100000000000001" customHeight="1" x14ac:dyDescent="0.15"/>
    <row r="33" spans="1:1" s="45" customFormat="1" ht="17.100000000000001" customHeight="1" x14ac:dyDescent="0.15"/>
    <row r="34" spans="1:1" s="45" customFormat="1" ht="17.100000000000001" customHeight="1" x14ac:dyDescent="0.15"/>
    <row r="35" spans="1:1" s="45" customFormat="1" ht="17.100000000000001" customHeight="1" x14ac:dyDescent="0.15">
      <c r="A35" s="139" t="s">
        <v>243</v>
      </c>
    </row>
    <row r="36" spans="1:1" s="45" customFormat="1" ht="17.100000000000001" customHeight="1" x14ac:dyDescent="0.15"/>
    <row r="37" spans="1:1" s="45" customFormat="1" ht="17.100000000000001" customHeight="1" x14ac:dyDescent="0.15"/>
    <row r="38" spans="1:1" s="45" customFormat="1" ht="17.100000000000001" customHeight="1" x14ac:dyDescent="0.15"/>
    <row r="39" spans="1:1" s="45" customFormat="1" ht="17.100000000000001" customHeight="1" x14ac:dyDescent="0.15"/>
    <row r="40" spans="1:1" s="45" customFormat="1" ht="17.100000000000001" customHeight="1" x14ac:dyDescent="0.15"/>
    <row r="41" spans="1:1" s="45" customFormat="1" ht="17.100000000000001" customHeight="1" x14ac:dyDescent="0.15">
      <c r="A41" s="139" t="s">
        <v>242</v>
      </c>
    </row>
    <row r="42" spans="1:1" s="45" customFormat="1" ht="17.100000000000001" customHeight="1" x14ac:dyDescent="0.15"/>
    <row r="43" spans="1:1" s="45" customFormat="1" ht="17.100000000000001" customHeight="1" x14ac:dyDescent="0.15"/>
    <row r="44" spans="1:1" s="45" customFormat="1" ht="17.100000000000001" customHeight="1" x14ac:dyDescent="0.15"/>
    <row r="45" spans="1:1" s="45" customFormat="1" ht="17.100000000000001" customHeight="1" x14ac:dyDescent="0.15"/>
    <row r="46" spans="1:1" s="45" customFormat="1" ht="17.100000000000001" customHeight="1" x14ac:dyDescent="0.15"/>
    <row r="47" spans="1:1" s="45" customFormat="1" ht="17.100000000000001" customHeight="1" x14ac:dyDescent="0.15"/>
    <row r="48" spans="1:1" s="45" customFormat="1" ht="17.100000000000001" customHeight="1" x14ac:dyDescent="0.15"/>
    <row r="49" s="45" customFormat="1" ht="17.100000000000001" customHeight="1" x14ac:dyDescent="0.15"/>
    <row r="50" s="45" customFormat="1" ht="17.100000000000001" customHeight="1" x14ac:dyDescent="0.15"/>
  </sheetData>
  <phoneticPr fontId="2"/>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記入注意点①</vt:lpstr>
      <vt:lpstr>記入注意点②</vt:lpstr>
      <vt:lpstr>記入注意点③</vt:lpstr>
      <vt:lpstr>計画積算資料（記入注意点）</vt:lpstr>
      <vt:lpstr>備考</vt:lpstr>
      <vt:lpstr>補足</vt:lpstr>
      <vt:lpstr>記入注意点①!Print_Area</vt:lpstr>
      <vt:lpstr>記入注意点②!Print_Area</vt:lpstr>
      <vt:lpstr>記入注意点③!Print_Area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2024-05-16T02:42:12Z</dcterms:created>
  <dcterms:modified xsi:type="dcterms:W3CDTF">2024-05-16T04:40:26Z</dcterms:modified>
</cp:coreProperties>
</file>