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 filterPrivacy="1" codeName="ThisWorkbook"/>
  <xr:revisionPtr revIDLastSave="0" documentId="13_ncr:1_{D2788B2E-4C5D-4136-B94C-066DA2680438}" xr6:coauthVersionLast="36" xr6:coauthVersionMax="36" xr10:uidLastSave="{00000000-0000-0000-0000-000000000000}"/>
  <bookViews>
    <workbookView xWindow="0" yWindow="12" windowWidth="20736" windowHeight="11760" xr2:uid="{00000000-000D-0000-FFFF-FFFF00000000}"/>
  </bookViews>
  <sheets>
    <sheet name="企業名" sheetId="4" r:id="rId1"/>
    <sheet name="記載例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5" l="1"/>
  <c r="H14" i="5"/>
  <c r="G14" i="5"/>
  <c r="F14" i="5"/>
  <c r="E14" i="5"/>
  <c r="C14" i="5"/>
  <c r="G15" i="5" s="1"/>
  <c r="G16" i="5" s="1"/>
  <c r="F15" i="5" l="1"/>
  <c r="F16" i="5" s="1"/>
  <c r="H15" i="5"/>
  <c r="H16" i="5" s="1"/>
  <c r="E15" i="5"/>
  <c r="E16" i="5" s="1"/>
  <c r="I15" i="5"/>
  <c r="I16" i="5" s="1"/>
  <c r="I14" i="4"/>
  <c r="H14" i="4"/>
  <c r="G14" i="4"/>
  <c r="F14" i="4"/>
  <c r="E14" i="4"/>
  <c r="C14" i="4"/>
  <c r="E15" i="4" l="1"/>
  <c r="E16" i="4" s="1"/>
  <c r="F15" i="4"/>
  <c r="F16" i="4" s="1"/>
  <c r="H15" i="4"/>
  <c r="H16" i="4" s="1"/>
  <c r="G15" i="4"/>
  <c r="G16" i="4" s="1"/>
  <c r="I15" i="4"/>
  <c r="I16" i="4" s="1"/>
</calcChain>
</file>

<file path=xl/sharedStrings.xml><?xml version="1.0" encoding="utf-8"?>
<sst xmlns="http://schemas.openxmlformats.org/spreadsheetml/2006/main" count="71" uniqueCount="40">
  <si>
    <t>売上高</t>
    <rPh sb="0" eb="2">
      <t>ウリアゲ</t>
    </rPh>
    <rPh sb="2" eb="3">
      <t>タカ</t>
    </rPh>
    <phoneticPr fontId="2"/>
  </si>
  <si>
    <t>営業利益</t>
    <rPh sb="0" eb="2">
      <t>エイギョウ</t>
    </rPh>
    <rPh sb="2" eb="4">
      <t>リエキ</t>
    </rPh>
    <phoneticPr fontId="2"/>
  </si>
  <si>
    <t>営業外費用</t>
    <rPh sb="0" eb="2">
      <t>エイギョウ</t>
    </rPh>
    <rPh sb="2" eb="3">
      <t>ガイ</t>
    </rPh>
    <rPh sb="3" eb="5">
      <t>ヒヨウ</t>
    </rPh>
    <phoneticPr fontId="2"/>
  </si>
  <si>
    <t>経常利益</t>
    <rPh sb="0" eb="2">
      <t>ケイジョウ</t>
    </rPh>
    <rPh sb="2" eb="4">
      <t>リエキ</t>
    </rPh>
    <phoneticPr fontId="2"/>
  </si>
  <si>
    <t>人件費</t>
    <rPh sb="0" eb="3">
      <t>ジンケンヒ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</si>
  <si>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</si>
  <si>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労働者人数</t>
    <rPh sb="0" eb="2">
      <t>ロウドウ</t>
    </rPh>
    <rPh sb="2" eb="3">
      <t>シャ</t>
    </rPh>
    <rPh sb="3" eb="5">
      <t>ニンズウ</t>
    </rPh>
    <phoneticPr fontId="2"/>
  </si>
  <si>
    <t>設備投資額</t>
    <rPh sb="0" eb="2">
      <t>セツビ</t>
    </rPh>
    <rPh sb="2" eb="4">
      <t>トウシ</t>
    </rPh>
    <rPh sb="4" eb="5">
      <t>ガク</t>
    </rPh>
    <phoneticPr fontId="2"/>
  </si>
  <si>
    <t>２年後</t>
    <rPh sb="1" eb="3">
      <t>ネンゴ</t>
    </rPh>
    <phoneticPr fontId="2"/>
  </si>
  <si>
    <t>３年後</t>
    <rPh sb="1" eb="3">
      <t>ネンゴ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</si>
  <si>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</si>
  <si>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</si>
  <si>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</si>
  <si>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</si>
  <si>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</si>
  <si>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</si>
  <si>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</si>
  <si>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</si>
  <si>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</si>
  <si>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</si>
  <si>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労働生産性
（②＋⑤+⑥）÷⑦</t>
    <rPh sb="0" eb="2">
      <t>ロウドウ</t>
    </rPh>
    <rPh sb="2" eb="5">
      <t>セイサンセイ</t>
    </rPh>
    <phoneticPr fontId="2"/>
  </si>
  <si>
    <t>企業名：</t>
    <rPh sb="0" eb="2">
      <t>キギョウ</t>
    </rPh>
    <rPh sb="2" eb="3">
      <t>メイ</t>
    </rPh>
    <phoneticPr fontId="2"/>
  </si>
  <si>
    <t>４年後</t>
    <rPh sb="1" eb="3">
      <t>ネンゴ</t>
    </rPh>
    <phoneticPr fontId="2"/>
  </si>
  <si>
    <t>５年後</t>
    <rPh sb="1" eb="3">
      <t>ネンゴ</t>
    </rPh>
    <phoneticPr fontId="2"/>
  </si>
  <si>
    <t>サンプル</t>
    <phoneticPr fontId="2"/>
  </si>
  <si>
    <t>※</t>
    <phoneticPr fontId="2"/>
  </si>
  <si>
    <t>伸び率（目標）</t>
    <rPh sb="0" eb="1">
      <t>ノ</t>
    </rPh>
    <rPh sb="2" eb="3">
      <t>リツ</t>
    </rPh>
    <rPh sb="4" eb="6">
      <t>モクヒョウ</t>
    </rPh>
    <phoneticPr fontId="2"/>
  </si>
  <si>
    <t>伸び率（年当たり）</t>
    <rPh sb="0" eb="1">
      <t>ノ</t>
    </rPh>
    <rPh sb="2" eb="3">
      <t>リツ</t>
    </rPh>
    <rPh sb="4" eb="5">
      <t>ネン</t>
    </rPh>
    <rPh sb="5" eb="6">
      <t>ア</t>
    </rPh>
    <phoneticPr fontId="2"/>
  </si>
  <si>
    <t>年</t>
    <rPh sb="0" eb="1">
      <t>ネン</t>
    </rPh>
    <phoneticPr fontId="2"/>
  </si>
  <si>
    <t>１年後</t>
    <rPh sb="1" eb="3">
      <t>ネンゴ</t>
    </rPh>
    <phoneticPr fontId="2"/>
  </si>
  <si>
    <t>R6年9月末</t>
    <rPh sb="2" eb="3">
      <t>ネン</t>
    </rPh>
    <rPh sb="4" eb="5">
      <t>ガツ</t>
    </rPh>
    <rPh sb="5" eb="6">
      <t>マツ</t>
    </rPh>
    <phoneticPr fontId="2"/>
  </si>
  <si>
    <t>労働生産性向上（年平均３％以上）の計算根拠</t>
    <rPh sb="5" eb="7">
      <t>コウジョウ</t>
    </rPh>
    <rPh sb="8" eb="11">
      <t>ネンヘイキン</t>
    </rPh>
    <rPh sb="13" eb="15">
      <t>イジョウ</t>
    </rPh>
    <phoneticPr fontId="2"/>
  </si>
  <si>
    <t>R7年</t>
    <rPh sb="2" eb="3">
      <t>ネン</t>
    </rPh>
    <phoneticPr fontId="2"/>
  </si>
  <si>
    <t>R8年9月末</t>
    <rPh sb="2" eb="3">
      <t>ネン</t>
    </rPh>
    <rPh sb="4" eb="5">
      <t>ガツ</t>
    </rPh>
    <rPh sb="5" eb="6">
      <t>マツ</t>
    </rPh>
    <phoneticPr fontId="2"/>
  </si>
  <si>
    <t>R9年9月末</t>
    <rPh sb="2" eb="3">
      <t>ネン</t>
    </rPh>
    <rPh sb="4" eb="5">
      <t>ガツ</t>
    </rPh>
    <rPh sb="5" eb="6">
      <t>マツ</t>
    </rPh>
    <phoneticPr fontId="2"/>
  </si>
  <si>
    <t>R10年9月末</t>
    <rPh sb="3" eb="4">
      <t>ネン</t>
    </rPh>
    <rPh sb="5" eb="6">
      <t>ガツ</t>
    </rPh>
    <rPh sb="6" eb="7">
      <t>マツ</t>
    </rPh>
    <phoneticPr fontId="2"/>
  </si>
  <si>
    <t>R11年9月末</t>
    <rPh sb="3" eb="4">
      <t>ネン</t>
    </rPh>
    <rPh sb="5" eb="6">
      <t>ガツ</t>
    </rPh>
    <rPh sb="6" eb="7">
      <t>マツ</t>
    </rPh>
    <phoneticPr fontId="2"/>
  </si>
  <si>
    <t>R12年9月末</t>
    <rPh sb="3" eb="4">
      <t>ネン</t>
    </rPh>
    <rPh sb="5" eb="6">
      <t>ガツ</t>
    </rPh>
    <rPh sb="6" eb="7">
      <t>マツ</t>
    </rPh>
    <phoneticPr fontId="2"/>
  </si>
  <si>
    <t>基準年度
（直近事業年度末）</t>
    <rPh sb="0" eb="2">
      <t>キジュン</t>
    </rPh>
    <rPh sb="2" eb="4">
      <t>ネンド</t>
    </rPh>
    <rPh sb="6" eb="8">
      <t>チョッキン</t>
    </rPh>
    <rPh sb="8" eb="10">
      <t>ジギョウ</t>
    </rPh>
    <rPh sb="10" eb="12">
      <t>ネンド</t>
    </rPh>
    <rPh sb="12" eb="13">
      <t>マツ</t>
    </rPh>
    <phoneticPr fontId="2"/>
  </si>
  <si>
    <t>投資年度</t>
    <rPh sb="0" eb="2">
      <t>トウシ</t>
    </rPh>
    <rPh sb="2" eb="4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</si>
</sst>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%"/>
    <numFmt numFmtId="177" formatCode="0.0%"/>
  </numFmts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b/>
      <sz val="12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38" fontId="0" fillId="2" borderId="7" xfId="1" applyFont="1" applyFill="1" applyBorder="1" applyAlignment="1">
      <alignment horizontal="center"/>
    </xf>
    <xf numFmtId="38" fontId="0" fillId="2" borderId="1" xfId="1" applyFont="1" applyFill="1" applyBorder="1" applyAlignment="1"/>
    <xf numFmtId="38" fontId="0" fillId="0" borderId="0" xfId="1" applyFont="1" applyFill="1" applyAlignment="1"/>
    <xf numFmtId="38" fontId="0" fillId="0" borderId="0" xfId="1" applyFont="1" applyFill="1" applyAlignment="1">
      <alignment horizontal="right"/>
    </xf>
    <xf numFmtId="38" fontId="0" fillId="0" borderId="1" xfId="1" applyFont="1" applyFill="1" applyBorder="1" applyAlignment="1"/>
    <xf numFmtId="38" fontId="0" fillId="0" borderId="1" xfId="1" applyFont="1" applyFill="1" applyBorder="1" applyAlignment="1">
      <alignment horizontal="left" vertical="top" wrapText="1"/>
    </xf>
    <xf numFmtId="38" fontId="0" fillId="0" borderId="1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right"/>
    </xf>
    <xf numFmtId="38" fontId="0" fillId="0" borderId="1" xfId="1" applyFont="1" applyFill="1" applyBorder="1" applyAlignment="1">
      <alignment horizontal="center"/>
    </xf>
    <xf numFmtId="38" fontId="0" fillId="0" borderId="0" xfId="1" applyFont="1" applyFill="1" applyBorder="1" applyAlignment="1"/>
    <xf numFmtId="38" fontId="3" fillId="0" borderId="1" xfId="1" applyFont="1" applyFill="1" applyBorder="1" applyAlignment="1">
      <alignment horizontal="center"/>
    </xf>
    <xf numFmtId="38" fontId="4" fillId="0" borderId="1" xfId="1" applyFont="1" applyFill="1" applyBorder="1" applyAlignment="1"/>
    <xf numFmtId="38" fontId="4" fillId="0" borderId="1" xfId="1" applyFont="1" applyFill="1" applyBorder="1" applyAlignment="1">
      <alignment horizontal="center"/>
    </xf>
    <xf numFmtId="38" fontId="3" fillId="0" borderId="0" xfId="1" applyFont="1" applyFill="1" applyAlignment="1"/>
    <xf numFmtId="38" fontId="4" fillId="2" borderId="1" xfId="1" applyFont="1" applyFill="1" applyBorder="1" applyAlignment="1"/>
    <xf numFmtId="176" fontId="0" fillId="0" borderId="0" xfId="1" applyNumberFormat="1" applyFont="1" applyFill="1" applyAlignment="1"/>
    <xf numFmtId="38" fontId="0" fillId="0" borderId="6" xfId="1" applyFont="1" applyFill="1" applyBorder="1" applyAlignment="1">
      <alignment horizontal="center" vertical="center"/>
    </xf>
    <xf numFmtId="38" fontId="0" fillId="0" borderId="7" xfId="1" applyFont="1" applyFill="1" applyBorder="1" applyAlignment="1"/>
    <xf numFmtId="38" fontId="5" fillId="0" borderId="10" xfId="1" applyFont="1" applyFill="1" applyBorder="1" applyAlignment="1">
      <alignment horizontal="center" vertical="center" textRotation="255"/>
    </xf>
    <xf numFmtId="38" fontId="5" fillId="0" borderId="10" xfId="1" applyFont="1" applyFill="1" applyBorder="1" applyAlignment="1">
      <alignment vertical="center" textRotation="255"/>
    </xf>
    <xf numFmtId="38" fontId="0" fillId="2" borderId="1" xfId="1" applyFont="1" applyFill="1" applyBorder="1" applyAlignment="1">
      <alignment horizontal="right"/>
    </xf>
    <xf numFmtId="177" fontId="0" fillId="0" borderId="1" xfId="2" applyNumberFormat="1" applyFont="1" applyFill="1" applyBorder="1" applyAlignment="1"/>
    <xf numFmtId="177" fontId="0" fillId="0" borderId="10" xfId="2" applyNumberFormat="1" applyFont="1" applyFill="1" applyBorder="1" applyAlignment="1"/>
    <xf numFmtId="177" fontId="5" fillId="0" borderId="10" xfId="2" applyNumberFormat="1" applyFont="1" applyFill="1" applyBorder="1" applyAlignment="1">
      <alignment vertical="center" textRotation="255"/>
    </xf>
    <xf numFmtId="177" fontId="5" fillId="0" borderId="10" xfId="2" applyNumberFormat="1" applyFont="1" applyFill="1" applyBorder="1" applyAlignment="1">
      <alignment horizontal="center" vertical="center" textRotation="255"/>
    </xf>
    <xf numFmtId="38" fontId="0" fillId="0" borderId="6" xfId="1" applyFont="1" applyFill="1" applyBorder="1" applyAlignment="1">
      <alignment horizontal="center" vertical="center"/>
    </xf>
    <xf numFmtId="38" fontId="7" fillId="0" borderId="0" xfId="1" applyFont="1" applyFill="1" applyAlignment="1"/>
    <xf numFmtId="38" fontId="6" fillId="0" borderId="6" xfId="1" applyFont="1" applyFill="1" applyBorder="1" applyAlignment="1">
      <alignment horizontal="center" vertical="center" wrapText="1"/>
    </xf>
    <xf numFmtId="38" fontId="5" fillId="2" borderId="9" xfId="1" applyFont="1" applyFill="1" applyBorder="1" applyAlignment="1">
      <alignment horizontal="left"/>
    </xf>
    <xf numFmtId="38" fontId="0" fillId="2" borderId="9" xfId="1" applyFont="1" applyFill="1" applyBorder="1" applyAlignment="1">
      <alignment horizontal="left"/>
    </xf>
    <xf numFmtId="38" fontId="0" fillId="0" borderId="2" xfId="1" applyFont="1" applyFill="1" applyBorder="1" applyAlignment="1">
      <alignment horizontal="center"/>
    </xf>
    <xf numFmtId="38" fontId="0" fillId="0" borderId="3" xfId="1" applyFont="1" applyFill="1" applyBorder="1" applyAlignment="1">
      <alignment horizontal="center"/>
    </xf>
    <xf numFmtId="38" fontId="0" fillId="0" borderId="4" xfId="1" applyFont="1" applyFill="1" applyBorder="1" applyAlignment="1">
      <alignment horizontal="center"/>
    </xf>
    <xf numFmtId="38" fontId="0" fillId="0" borderId="5" xfId="1" applyFont="1" applyFill="1" applyBorder="1" applyAlignment="1">
      <alignment horizontal="center"/>
    </xf>
    <xf numFmtId="38" fontId="0" fillId="2" borderId="6" xfId="1" applyFont="1" applyFill="1" applyBorder="1" applyAlignment="1">
      <alignment horizontal="center" vertical="center"/>
    </xf>
    <xf numFmtId="38" fontId="0" fillId="2" borderId="7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 textRotation="255"/>
    </xf>
    <xf numFmtId="38" fontId="0" fillId="0" borderId="8" xfId="1" applyFont="1" applyFill="1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J17"/>
  <sheetViews>
    <sheetView tabSelected="1" view="pageBreakPreview" zoomScale="86" zoomScaleNormal="100" zoomScaleSheetLayoutView="86" workbookViewId="0">
      <selection activeCell="D3" sqref="D3:F3"/>
    </sheetView>
  </sheetViews>
  <sheetFormatPr defaultColWidth="9" defaultRowHeight="22.5" customHeight="1"/>
  <cols>
    <col min="1" max="1" width="4.5" style="3" customWidth="1"/>
    <col min="2" max="2" width="27.19921875" style="3" customWidth="1"/>
    <col min="3" max="9" width="15.59765625" style="3" customWidth="1"/>
    <col min="10" max="10" width="9.59765625" style="3" bestFit="1" customWidth="1"/>
    <col min="11" max="16384" width="9" style="3"/>
  </cols>
  <sheetData>
    <row r="1" spans="1:10" ht="22.5" customHeight="1">
      <c r="A1" s="27" t="s">
        <v>31</v>
      </c>
    </row>
    <row r="2" spans="1:10" ht="22.5" customHeight="1">
      <c r="A2" s="27"/>
    </row>
    <row r="3" spans="1:10" ht="22.5" customHeight="1">
      <c r="C3" s="4" t="s">
        <v>21</v>
      </c>
      <c r="D3" s="29"/>
      <c r="E3" s="30"/>
      <c r="F3" s="30"/>
      <c r="G3" s="10"/>
    </row>
    <row r="5" spans="1:10" ht="30" customHeight="1">
      <c r="A5" s="31"/>
      <c r="B5" s="32"/>
      <c r="C5" s="28" t="s">
        <v>38</v>
      </c>
      <c r="D5" s="35" t="s">
        <v>28</v>
      </c>
      <c r="E5" s="26" t="s">
        <v>29</v>
      </c>
      <c r="F5" s="26" t="s">
        <v>8</v>
      </c>
      <c r="G5" s="26" t="s">
        <v>9</v>
      </c>
      <c r="H5" s="26" t="s">
        <v>22</v>
      </c>
      <c r="I5" s="26" t="s">
        <v>23</v>
      </c>
    </row>
    <row r="6" spans="1:10" ht="22.5" customHeight="1">
      <c r="A6" s="33"/>
      <c r="B6" s="34"/>
      <c r="C6" s="1"/>
      <c r="D6" s="36"/>
      <c r="E6" s="1"/>
      <c r="F6" s="1"/>
      <c r="G6" s="1"/>
      <c r="H6" s="1"/>
      <c r="I6" s="1"/>
    </row>
    <row r="7" spans="1:10" ht="22.5" customHeight="1">
      <c r="A7" s="9" t="s">
        <v>10</v>
      </c>
      <c r="B7" s="5" t="s">
        <v>0</v>
      </c>
      <c r="C7" s="2"/>
      <c r="D7" s="37" t="s">
        <v>39</v>
      </c>
      <c r="E7" s="2"/>
      <c r="F7" s="2"/>
      <c r="G7" s="2"/>
      <c r="H7" s="2"/>
      <c r="I7" s="2"/>
    </row>
    <row r="8" spans="1:10" s="14" customFormat="1" ht="22.5" customHeight="1">
      <c r="A8" s="11" t="s">
        <v>11</v>
      </c>
      <c r="B8" s="12" t="s">
        <v>1</v>
      </c>
      <c r="C8" s="15"/>
      <c r="D8" s="38"/>
      <c r="E8" s="15"/>
      <c r="F8" s="15"/>
      <c r="G8" s="15"/>
      <c r="H8" s="15"/>
      <c r="I8" s="15"/>
    </row>
    <row r="9" spans="1:10" ht="22.5" customHeight="1">
      <c r="A9" s="9" t="s">
        <v>12</v>
      </c>
      <c r="B9" s="5" t="s">
        <v>2</v>
      </c>
      <c r="C9" s="2"/>
      <c r="D9" s="38"/>
      <c r="E9" s="2"/>
      <c r="F9" s="2"/>
      <c r="G9" s="2"/>
      <c r="H9" s="2"/>
      <c r="I9" s="2"/>
    </row>
    <row r="10" spans="1:10" ht="22.5" customHeight="1">
      <c r="A10" s="9" t="s">
        <v>13</v>
      </c>
      <c r="B10" s="5" t="s">
        <v>3</v>
      </c>
      <c r="C10" s="2"/>
      <c r="D10" s="38"/>
      <c r="E10" s="2"/>
      <c r="F10" s="2"/>
      <c r="G10" s="2"/>
      <c r="H10" s="2"/>
      <c r="I10" s="2"/>
    </row>
    <row r="11" spans="1:10" s="14" customFormat="1" ht="22.5" customHeight="1">
      <c r="A11" s="11" t="s">
        <v>14</v>
      </c>
      <c r="B11" s="12" t="s">
        <v>4</v>
      </c>
      <c r="C11" s="15"/>
      <c r="D11" s="38"/>
      <c r="E11" s="15"/>
      <c r="F11" s="15"/>
      <c r="G11" s="15"/>
      <c r="H11" s="15"/>
      <c r="I11" s="15"/>
    </row>
    <row r="12" spans="1:10" s="14" customFormat="1" ht="22.5" customHeight="1">
      <c r="A12" s="13" t="s">
        <v>15</v>
      </c>
      <c r="B12" s="12" t="s">
        <v>5</v>
      </c>
      <c r="C12" s="15"/>
      <c r="D12" s="38"/>
      <c r="E12" s="15"/>
      <c r="F12" s="15"/>
      <c r="G12" s="15"/>
      <c r="H12" s="15"/>
      <c r="I12" s="15"/>
    </row>
    <row r="13" spans="1:10" s="14" customFormat="1" ht="22.5" customHeight="1">
      <c r="A13" s="13" t="s">
        <v>16</v>
      </c>
      <c r="B13" s="12" t="s">
        <v>6</v>
      </c>
      <c r="C13" s="15"/>
      <c r="D13" s="38"/>
      <c r="E13" s="15"/>
      <c r="F13" s="15"/>
      <c r="G13" s="15"/>
      <c r="H13" s="15"/>
      <c r="I13" s="15"/>
    </row>
    <row r="14" spans="1:10" ht="36">
      <c r="A14" s="17" t="s">
        <v>17</v>
      </c>
      <c r="B14" s="6" t="s">
        <v>20</v>
      </c>
      <c r="C14" s="7" t="e">
        <f>(C8+C11+C12)/C13</f>
        <v>#DIV/0!</v>
      </c>
      <c r="D14" s="20"/>
      <c r="E14" s="7" t="e">
        <f t="shared" ref="E14:I14" si="0">(E8+E11+E12)/E13</f>
        <v>#DIV/0!</v>
      </c>
      <c r="F14" s="7" t="e">
        <f t="shared" si="0"/>
        <v>#DIV/0!</v>
      </c>
      <c r="G14" s="7" t="e">
        <f t="shared" si="0"/>
        <v>#DIV/0!</v>
      </c>
      <c r="H14" s="7" t="e">
        <f t="shared" si="0"/>
        <v>#DIV/0!</v>
      </c>
      <c r="I14" s="7" t="e">
        <f t="shared" si="0"/>
        <v>#DIV/0!</v>
      </c>
    </row>
    <row r="15" spans="1:10" ht="22.5" customHeight="1">
      <c r="A15" s="9" t="s">
        <v>18</v>
      </c>
      <c r="B15" s="5" t="s">
        <v>26</v>
      </c>
      <c r="C15" s="23"/>
      <c r="D15" s="24"/>
      <c r="E15" s="22" t="e">
        <f>ROUNDDOWN((E14-$C$14)/$C$14,3)</f>
        <v>#DIV/0!</v>
      </c>
      <c r="F15" s="22" t="e">
        <f t="shared" ref="F15:I15" si="1">ROUNDDOWN((F14-$C$14)/$C$14,3)</f>
        <v>#DIV/0!</v>
      </c>
      <c r="G15" s="22" t="e">
        <f t="shared" si="1"/>
        <v>#DIV/0!</v>
      </c>
      <c r="H15" s="22" t="e">
        <f t="shared" si="1"/>
        <v>#DIV/0!</v>
      </c>
      <c r="I15" s="22" t="e">
        <f t="shared" si="1"/>
        <v>#DIV/0!</v>
      </c>
      <c r="J15" s="16"/>
    </row>
    <row r="16" spans="1:10" ht="22.5" customHeight="1">
      <c r="A16" s="9" t="s">
        <v>19</v>
      </c>
      <c r="B16" s="5" t="s">
        <v>27</v>
      </c>
      <c r="C16" s="25"/>
      <c r="D16" s="25"/>
      <c r="E16" s="22" t="e">
        <f>ROUNDDOWN(E15/1,3)</f>
        <v>#DIV/0!</v>
      </c>
      <c r="F16" s="22" t="e">
        <f>ROUNDDOWN(F15/2,3)</f>
        <v>#DIV/0!</v>
      </c>
      <c r="G16" s="22" t="e">
        <f>ROUNDDOWN(G15/3,3)</f>
        <v>#DIV/0!</v>
      </c>
      <c r="H16" s="22" t="e">
        <f>ROUNDDOWN(H15/4,3)</f>
        <v>#DIV/0!</v>
      </c>
      <c r="I16" s="22" t="e">
        <f>ROUNDDOWN(I15/5,3)</f>
        <v>#DIV/0!</v>
      </c>
      <c r="J16" s="16"/>
    </row>
    <row r="17" spans="1:9" ht="22.5" customHeight="1">
      <c r="A17" s="9" t="s">
        <v>25</v>
      </c>
      <c r="B17" s="5" t="s">
        <v>7</v>
      </c>
      <c r="C17" s="19"/>
      <c r="D17" s="21"/>
      <c r="E17" s="8"/>
      <c r="F17" s="5"/>
      <c r="G17" s="5"/>
      <c r="H17" s="5"/>
      <c r="I17" s="18"/>
    </row>
  </sheetData>
  <mergeCells count="4">
    <mergeCell ref="D3:F3"/>
    <mergeCell ref="A5:B6"/>
    <mergeCell ref="D5:D6"/>
    <mergeCell ref="D7:D13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9997B-3ED7-4B68-B1FE-19825EC3802A}">
  <sheetPr>
    <tabColor rgb="FFFF0000"/>
    <pageSetUpPr fitToPage="1"/>
  </sheetPr>
  <dimension ref="A1:J17"/>
  <sheetViews>
    <sheetView view="pageBreakPreview" zoomScale="86" zoomScaleNormal="100" zoomScaleSheetLayoutView="86" workbookViewId="0">
      <selection activeCell="D3" sqref="D3:F3"/>
    </sheetView>
  </sheetViews>
  <sheetFormatPr defaultColWidth="9" defaultRowHeight="22.5" customHeight="1"/>
  <cols>
    <col min="1" max="1" width="4.5" style="3" customWidth="1"/>
    <col min="2" max="2" width="27.19921875" style="3" customWidth="1"/>
    <col min="3" max="9" width="15.59765625" style="3" customWidth="1"/>
    <col min="10" max="10" width="9.59765625" style="3" bestFit="1" customWidth="1"/>
    <col min="11" max="16384" width="9" style="3"/>
  </cols>
  <sheetData>
    <row r="1" spans="1:10" ht="22.5" customHeight="1">
      <c r="A1" s="27" t="s">
        <v>31</v>
      </c>
    </row>
    <row r="2" spans="1:10" ht="22.5" customHeight="1">
      <c r="A2" s="27"/>
    </row>
    <row r="3" spans="1:10" ht="22.5" customHeight="1">
      <c r="C3" s="4" t="s">
        <v>21</v>
      </c>
      <c r="D3" s="29" t="s">
        <v>24</v>
      </c>
      <c r="E3" s="30"/>
      <c r="F3" s="30"/>
      <c r="G3" s="10"/>
    </row>
    <row r="5" spans="1:10" ht="30" customHeight="1">
      <c r="A5" s="31"/>
      <c r="B5" s="32"/>
      <c r="C5" s="28" t="s">
        <v>38</v>
      </c>
      <c r="D5" s="35" t="s">
        <v>32</v>
      </c>
      <c r="E5" s="26" t="s">
        <v>29</v>
      </c>
      <c r="F5" s="26" t="s">
        <v>8</v>
      </c>
      <c r="G5" s="26" t="s">
        <v>9</v>
      </c>
      <c r="H5" s="26" t="s">
        <v>22</v>
      </c>
      <c r="I5" s="26" t="s">
        <v>23</v>
      </c>
    </row>
    <row r="6" spans="1:10" ht="22.5" customHeight="1">
      <c r="A6" s="33"/>
      <c r="B6" s="34"/>
      <c r="C6" s="1" t="s">
        <v>30</v>
      </c>
      <c r="D6" s="36"/>
      <c r="E6" s="1" t="s">
        <v>33</v>
      </c>
      <c r="F6" s="1" t="s">
        <v>34</v>
      </c>
      <c r="G6" s="1" t="s">
        <v>35</v>
      </c>
      <c r="H6" s="1" t="s">
        <v>36</v>
      </c>
      <c r="I6" s="1" t="s">
        <v>37</v>
      </c>
    </row>
    <row r="7" spans="1:10" ht="22.5" customHeight="1">
      <c r="A7" s="9" t="s">
        <v>10</v>
      </c>
      <c r="B7" s="5" t="s">
        <v>0</v>
      </c>
      <c r="C7" s="2">
        <v>258992750</v>
      </c>
      <c r="D7" s="37" t="s">
        <v>39</v>
      </c>
      <c r="E7" s="2">
        <v>260000000</v>
      </c>
      <c r="F7" s="2">
        <v>265000000</v>
      </c>
      <c r="G7" s="2">
        <v>270000000</v>
      </c>
      <c r="H7" s="2">
        <v>275000000</v>
      </c>
      <c r="I7" s="2">
        <v>280000000</v>
      </c>
    </row>
    <row r="8" spans="1:10" s="14" customFormat="1" ht="22.5" customHeight="1">
      <c r="A8" s="11" t="s">
        <v>11</v>
      </c>
      <c r="B8" s="12" t="s">
        <v>1</v>
      </c>
      <c r="C8" s="15">
        <v>7203643</v>
      </c>
      <c r="D8" s="38"/>
      <c r="E8" s="15">
        <v>6650000</v>
      </c>
      <c r="F8" s="15">
        <v>7880000</v>
      </c>
      <c r="G8" s="15">
        <v>9500000</v>
      </c>
      <c r="H8" s="15">
        <v>11000000</v>
      </c>
      <c r="I8" s="15">
        <v>12300000</v>
      </c>
    </row>
    <row r="9" spans="1:10" ht="22.5" customHeight="1">
      <c r="A9" s="9" t="s">
        <v>12</v>
      </c>
      <c r="B9" s="5" t="s">
        <v>2</v>
      </c>
      <c r="C9" s="2">
        <v>1455658</v>
      </c>
      <c r="D9" s="38"/>
      <c r="E9" s="2">
        <v>800000</v>
      </c>
      <c r="F9" s="2">
        <v>700000</v>
      </c>
      <c r="G9" s="2">
        <v>700000</v>
      </c>
      <c r="H9" s="2">
        <v>700000</v>
      </c>
      <c r="I9" s="2">
        <v>700000</v>
      </c>
    </row>
    <row r="10" spans="1:10" ht="22.5" customHeight="1">
      <c r="A10" s="9" t="s">
        <v>13</v>
      </c>
      <c r="B10" s="5" t="s">
        <v>3</v>
      </c>
      <c r="C10" s="2">
        <v>5747985</v>
      </c>
      <c r="D10" s="38"/>
      <c r="E10" s="2">
        <v>5850000</v>
      </c>
      <c r="F10" s="2">
        <v>5940000</v>
      </c>
      <c r="G10" s="2">
        <v>6000000</v>
      </c>
      <c r="H10" s="2">
        <v>6150000</v>
      </c>
      <c r="I10" s="2">
        <v>6300000</v>
      </c>
    </row>
    <row r="11" spans="1:10" s="14" customFormat="1" ht="22.5" customHeight="1">
      <c r="A11" s="11" t="s">
        <v>14</v>
      </c>
      <c r="B11" s="12" t="s">
        <v>4</v>
      </c>
      <c r="C11" s="15">
        <v>46592627</v>
      </c>
      <c r="D11" s="38"/>
      <c r="E11" s="15">
        <v>47000000</v>
      </c>
      <c r="F11" s="15">
        <v>48000000</v>
      </c>
      <c r="G11" s="15">
        <v>49000000</v>
      </c>
      <c r="H11" s="15">
        <v>50000000</v>
      </c>
      <c r="I11" s="15">
        <v>51000000</v>
      </c>
    </row>
    <row r="12" spans="1:10" s="14" customFormat="1" ht="22.5" customHeight="1">
      <c r="A12" s="13" t="s">
        <v>15</v>
      </c>
      <c r="B12" s="12" t="s">
        <v>5</v>
      </c>
      <c r="C12" s="15">
        <v>3202515</v>
      </c>
      <c r="D12" s="38"/>
      <c r="E12" s="15">
        <v>5200000</v>
      </c>
      <c r="F12" s="15">
        <v>4740000</v>
      </c>
      <c r="G12" s="15">
        <v>4000000</v>
      </c>
      <c r="H12" s="15">
        <v>3500000</v>
      </c>
      <c r="I12" s="15">
        <v>3000000</v>
      </c>
    </row>
    <row r="13" spans="1:10" s="14" customFormat="1" ht="22.5" customHeight="1">
      <c r="A13" s="13" t="s">
        <v>16</v>
      </c>
      <c r="B13" s="12" t="s">
        <v>6</v>
      </c>
      <c r="C13" s="15">
        <v>7</v>
      </c>
      <c r="D13" s="38"/>
      <c r="E13" s="15">
        <v>7</v>
      </c>
      <c r="F13" s="15">
        <v>7</v>
      </c>
      <c r="G13" s="15">
        <v>7</v>
      </c>
      <c r="H13" s="15">
        <v>7</v>
      </c>
      <c r="I13" s="15">
        <v>7</v>
      </c>
    </row>
    <row r="14" spans="1:10" ht="36">
      <c r="A14" s="26" t="s">
        <v>17</v>
      </c>
      <c r="B14" s="6" t="s">
        <v>20</v>
      </c>
      <c r="C14" s="7">
        <f>(C8+C11+C12)/C13</f>
        <v>8142683.5714285718</v>
      </c>
      <c r="D14" s="20"/>
      <c r="E14" s="7">
        <f t="shared" ref="E14:I14" si="0">(E8+E11+E12)/E13</f>
        <v>8407142.8571428563</v>
      </c>
      <c r="F14" s="7">
        <f t="shared" si="0"/>
        <v>8660000</v>
      </c>
      <c r="G14" s="7">
        <f t="shared" si="0"/>
        <v>8928571.4285714291</v>
      </c>
      <c r="H14" s="7">
        <f t="shared" si="0"/>
        <v>9214285.7142857146</v>
      </c>
      <c r="I14" s="7">
        <f t="shared" si="0"/>
        <v>9471428.5714285709</v>
      </c>
    </row>
    <row r="15" spans="1:10" ht="22.5" customHeight="1">
      <c r="A15" s="9" t="s">
        <v>18</v>
      </c>
      <c r="B15" s="5" t="s">
        <v>26</v>
      </c>
      <c r="C15" s="23"/>
      <c r="D15" s="24"/>
      <c r="E15" s="22">
        <f>ROUNDDOWN((E14-$C$14)/$C$14,3)</f>
        <v>3.2000000000000001E-2</v>
      </c>
      <c r="F15" s="22">
        <f t="shared" ref="F15:I15" si="1">ROUNDDOWN((F14-$C$14)/$C$14,3)</f>
        <v>6.3E-2</v>
      </c>
      <c r="G15" s="22">
        <f t="shared" si="1"/>
        <v>9.6000000000000002E-2</v>
      </c>
      <c r="H15" s="22">
        <f t="shared" si="1"/>
        <v>0.13100000000000001</v>
      </c>
      <c r="I15" s="22">
        <f t="shared" si="1"/>
        <v>0.16300000000000001</v>
      </c>
      <c r="J15" s="16"/>
    </row>
    <row r="16" spans="1:10" ht="22.5" customHeight="1">
      <c r="A16" s="9" t="s">
        <v>19</v>
      </c>
      <c r="B16" s="5" t="s">
        <v>27</v>
      </c>
      <c r="C16" s="25"/>
      <c r="D16" s="25"/>
      <c r="E16" s="22">
        <f>ROUNDDOWN(E15/1,3)</f>
        <v>3.2000000000000001E-2</v>
      </c>
      <c r="F16" s="22">
        <f>ROUNDDOWN(F15/2,3)</f>
        <v>3.1E-2</v>
      </c>
      <c r="G16" s="22">
        <f>ROUNDDOWN(G15/3,3)</f>
        <v>3.2000000000000001E-2</v>
      </c>
      <c r="H16" s="22">
        <f>ROUNDDOWN(H15/4,3)</f>
        <v>3.2000000000000001E-2</v>
      </c>
      <c r="I16" s="22">
        <f>ROUNDDOWN(I15/5,3)</f>
        <v>3.2000000000000001E-2</v>
      </c>
      <c r="J16" s="16"/>
    </row>
    <row r="17" spans="1:9" ht="22.5" customHeight="1">
      <c r="A17" s="9" t="s">
        <v>25</v>
      </c>
      <c r="B17" s="5" t="s">
        <v>7</v>
      </c>
      <c r="C17" s="19"/>
      <c r="D17" s="21">
        <v>12500000</v>
      </c>
      <c r="E17" s="8"/>
      <c r="F17" s="5"/>
      <c r="G17" s="5"/>
      <c r="H17" s="5"/>
      <c r="I17" s="18"/>
    </row>
  </sheetData>
  <mergeCells count="4">
    <mergeCell ref="D3:F3"/>
    <mergeCell ref="A5:B6"/>
    <mergeCell ref="D5:D6"/>
    <mergeCell ref="D7:D13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企業名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2018-07-26T08:19:11Z</dcterms:created>
  <dcterms:modified xsi:type="dcterms:W3CDTF">2025-04-07T09:51:21Z</dcterms:modified>
</cp:coreProperties>
</file>