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236\Desktop\経営分析\【経営比較分析表】R6\"/>
    </mc:Choice>
  </mc:AlternateContent>
  <workbookProtection workbookAlgorithmName="SHA-512" workbookHashValue="sQmX/h4mpwk7zJwC3wTPktPfzfMLSPVTdiud4ZzCj9kWK8A/f6uR4ophptsPzyhfd9s5Sw4fepBIUswhkJrnwA==" workbookSaltValue="HO2BMFO8dJoX/KgZnuXgWA==" workbookSpinCount="100000" lockStructure="1"/>
  <bookViews>
    <workbookView xWindow="0" yWindow="0" windowWidth="23040" windowHeight="9210"/>
  </bookViews>
  <sheets>
    <sheet name="法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<sst xmlns="http://schemas.openxmlformats.org/spreadsheetml/2006/main" count="253" uniqueCount="117">
  <si>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</si>
  <si>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</si>
  <si>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</si>
  <si>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</si>
  <si>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</si>
  <si>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</si>
  <si>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</si>
  <si>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</si>
  <si>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</si>
  <si>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</si>
  <si>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</si>
  <si>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</si>
  <si>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</si>
  <si>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</si>
  <si>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</si>
  <si>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</si>
  <si>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</si>
  <si>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</si>
  <si>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</si>
  <si>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</si>
  <si>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</si>
  <si>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</si>
  <si>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</si>
  <si>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</si>
  <si>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</si>
  <si>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</si>
  <si>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</si>
  <si>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</si>
  <si>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</si>
  <si>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</si>
  <si>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</si>
  <si>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</si>
  <si>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</si>
  <si>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</si>
  <si>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</si>
  <si>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</si>
  <si>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</si>
  <si>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</si>
  <si>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</si>
  <si>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</si>
  <si>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</si>
  <si>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</si>
  <si>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</si>
  <si>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</si>
  <si>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</si>
  <si>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</si>
  <si>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</si>
  <si>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</si>
  <si>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</si>
  <si>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</si>
  <si>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</si>
  <si>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</si>
  <si>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</si>
  <si>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</si>
  <si>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</si>
  <si>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</si>
  <si>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</si>
  <si>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</si>
  <si>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</si>
  <si>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</si>
  <si>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</si>
  <si>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</si>
  <si>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</si>
  <si>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</si>
  <si>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</si>
  <si>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</si>
  <si>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</si>
  <si>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</si>
  <si>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</si>
  <si>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</si>
  <si>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</si>
  <si>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</si>
  <si>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</si>
  <si>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</si>
  <si>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</si>
  <si>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</si>
  <si>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</si>
  <si>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</si>
  <si>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</si>
  <si>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</si>
  <si>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</si>
  <si>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</si>
  <si>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</si>
  <si>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</si>
  <si>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</si>
  <si>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</si>
  <si>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</si>
  <si>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</si>
  <si>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</si>
  <si>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</si>
  <si>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</si>
  <si>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</si>
  <si>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</si>
  <si>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</si>
  <si>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</si>
  <si>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</si>
  <si>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</si>
  <si>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</si>
  <si>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</si>
  <si>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</si>
  <si>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</si>
  <si>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</si>
  <si>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</si>
  <si>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</si>
  <si>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</si>
  <si>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</si>
  <si>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</si>
  <si>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</si>
  <si>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</si>
  <si>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</si>
  <si>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</si>
  <si>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</si>
  <si>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</si>
  <si>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</si>
  <si>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有形固定資産減価償却率は、令和2年度に法適用事業に移行したため低い値となっている。現在、法定耐用年数を経過した管渠は無いものの、処理施設等においては耐用年数を超えた機械設備があるため、村上市下水道ストックマネジメント計画に基づき、適切に改築更新を行っていくこととしている。
</t>
    <rPh sb="1" eb="3">
      <t>ユウケイ</t>
    </rPh>
    <rPh sb="3" eb="5">
      <t>コテイ</t>
    </rPh>
    <rPh sb="5" eb="7">
      <t>シサン</t>
    </rPh>
    <rPh sb="7" eb="9">
      <t>ゲンカ</t>
    </rPh>
    <rPh sb="9" eb="11">
      <t>ショウキャク</t>
    </rPh>
    <rPh sb="11" eb="12">
      <t>リツ</t>
    </rPh>
    <rPh sb="14" eb="16">
      <t>レイワ</t>
    </rPh>
    <rPh sb="17" eb="19">
      <t>ネンド</t>
    </rPh>
    <rPh sb="20" eb="21">
      <t>ホウ</t>
    </rPh>
    <rPh sb="21" eb="23">
      <t>テキヨウ</t>
    </rPh>
    <rPh sb="23" eb="25">
      <t>ジギョウ</t>
    </rPh>
    <rPh sb="26" eb="28">
      <t>イコウ</t>
    </rPh>
    <rPh sb="32" eb="33">
      <t>ヒク</t>
    </rPh>
    <rPh sb="34" eb="35">
      <t>アタイ</t>
    </rPh>
    <rPh sb="42" eb="44">
      <t>ゲンザイ</t>
    </rPh>
    <rPh sb="59" eb="60">
      <t>ナ</t>
    </rPh>
    <rPh sb="65" eb="67">
      <t>ショリ</t>
    </rPh>
    <rPh sb="67" eb="69">
      <t>シセツ</t>
    </rPh>
    <rPh sb="69" eb="70">
      <t>トウ</t>
    </rPh>
    <rPh sb="75" eb="77">
      <t>タイヨウ</t>
    </rPh>
    <rPh sb="77" eb="79">
      <t>ネンスウ</t>
    </rPh>
    <rPh sb="80" eb="81">
      <t>コ</t>
    </rPh>
    <rPh sb="93" eb="95">
      <t>ムラカミ</t>
    </rPh>
    <rPh sb="95" eb="96">
      <t>シ</t>
    </rPh>
    <rPh sb="96" eb="99">
      <t>ゲスイドウ</t>
    </rPh>
    <rPh sb="109" eb="111">
      <t>ケイカク</t>
    </rPh>
    <rPh sb="112" eb="113">
      <t>モト</t>
    </rPh>
    <rPh sb="116" eb="118">
      <t>テキセツ</t>
    </rPh>
    <rPh sb="119" eb="121">
      <t>カイチク</t>
    </rPh>
    <rPh sb="121" eb="123">
      <t>コウシン</t>
    </rPh>
    <rPh sb="124" eb="125">
      <t>オコナ</t>
    </rPh>
    <phoneticPr fontId="4"/>
  </si>
  <si>
    <t xml:space="preserve">・経常収支比率は、100%を上回っているが一般会計からの繰入金に依存している。経費回収率は、令和4年6月に実施した従量使用料を統一する使用料改定の効果が令和5年度は通年で表れたため前年比5.37％増加し概ね維持管理費を賄うことができている。引き続き効率的な施設運営を行い維持管理コストの削減に努めていくこととしている。
・流動比率は企業債償還額が大きいため低い水準となっている。管渠整備が概成したため企業債残高は減少傾向となっているが、処理施設の老朽化に伴う改築更新事業等を行っており、資本費平準化債を含め借り入れを抑制し削減に努めていくこととしている。
・施設利用率は50％を下回っており、類似団体との比較でも低い数値となっている。施設の効率的な利用を図るため農業集落排水処理施設の統合を計画している。
・管路整備の概成が令和5年度であり、水洗化率は低い水準となっている。整備が遅れた市街地の水洗化率向上のため、引き続き個別訪問などの普及・啓発活動の取り組みを強化していくこととしている。
</t>
    <rPh sb="1" eb="3">
      <t>ケイジョウ</t>
    </rPh>
    <rPh sb="3" eb="5">
      <t>シュウシ</t>
    </rPh>
    <rPh sb="5" eb="7">
      <t>ヒリツ</t>
    </rPh>
    <rPh sb="21" eb="23">
      <t>イッパン</t>
    </rPh>
    <rPh sb="23" eb="25">
      <t>カイケイ</t>
    </rPh>
    <rPh sb="28" eb="30">
      <t>クリイレ</t>
    </rPh>
    <rPh sb="30" eb="31">
      <t>キン</t>
    </rPh>
    <rPh sb="32" eb="34">
      <t>イゾン</t>
    </rPh>
    <rPh sb="39" eb="41">
      <t>ケイヒ</t>
    </rPh>
    <rPh sb="41" eb="43">
      <t>カイシュウ</t>
    </rPh>
    <rPh sb="43" eb="44">
      <t>リツ</t>
    </rPh>
    <rPh sb="46" eb="48">
      <t>レイワ</t>
    </rPh>
    <rPh sb="49" eb="50">
      <t>ネン</t>
    </rPh>
    <rPh sb="51" eb="52">
      <t>ガツ</t>
    </rPh>
    <rPh sb="53" eb="55">
      <t>ジッシ</t>
    </rPh>
    <rPh sb="57" eb="59">
      <t>ジュウリョウ</t>
    </rPh>
    <rPh sb="59" eb="62">
      <t>シヨウリョウ</t>
    </rPh>
    <rPh sb="63" eb="65">
      <t>トウイツ</t>
    </rPh>
    <rPh sb="67" eb="70">
      <t>シヨウリョウ</t>
    </rPh>
    <rPh sb="70" eb="72">
      <t>カイテイ</t>
    </rPh>
    <rPh sb="73" eb="75">
      <t>コウカ</t>
    </rPh>
    <rPh sb="76" eb="78">
      <t>レイワ</t>
    </rPh>
    <rPh sb="79" eb="81">
      <t>ネンド</t>
    </rPh>
    <rPh sb="82" eb="84">
      <t>ツウネン</t>
    </rPh>
    <rPh sb="85" eb="86">
      <t>アラワ</t>
    </rPh>
    <rPh sb="101" eb="102">
      <t>オオム</t>
    </rPh>
    <rPh sb="103" eb="105">
      <t>イジ</t>
    </rPh>
    <rPh sb="105" eb="108">
      <t>カンリヒ</t>
    </rPh>
    <rPh sb="109" eb="110">
      <t>マカナ</t>
    </rPh>
    <rPh sb="120" eb="121">
      <t>ヒ</t>
    </rPh>
    <rPh sb="122" eb="123">
      <t>ツヅ</t>
    </rPh>
    <rPh sb="124" eb="127">
      <t>コウリツテキ</t>
    </rPh>
    <rPh sb="128" eb="130">
      <t>シセツ</t>
    </rPh>
    <rPh sb="130" eb="132">
      <t>ウンエイ</t>
    </rPh>
    <rPh sb="133" eb="134">
      <t>オコナ</t>
    </rPh>
    <rPh sb="143" eb="145">
      <t>サクゲン</t>
    </rPh>
    <rPh sb="146" eb="147">
      <t>ツト</t>
    </rPh>
    <rPh sb="162" eb="164">
      <t>リュウドウ</t>
    </rPh>
    <rPh sb="164" eb="166">
      <t>ヒリツ</t>
    </rPh>
    <rPh sb="167" eb="169">
      <t>キギョウ</t>
    </rPh>
    <rPh sb="169" eb="170">
      <t>サイ</t>
    </rPh>
    <rPh sb="170" eb="172">
      <t>ショウカン</t>
    </rPh>
    <rPh sb="172" eb="173">
      <t>ガク</t>
    </rPh>
    <rPh sb="174" eb="175">
      <t>オオ</t>
    </rPh>
    <rPh sb="179" eb="180">
      <t>ヒク</t>
    </rPh>
    <rPh sb="181" eb="183">
      <t>スイジュン</t>
    </rPh>
    <rPh sb="190" eb="192">
      <t>カンキョ</t>
    </rPh>
    <rPh sb="192" eb="194">
      <t>セイビ</t>
    </rPh>
    <rPh sb="195" eb="197">
      <t>ガイセイ</t>
    </rPh>
    <rPh sb="201" eb="203">
      <t>キギョウ</t>
    </rPh>
    <rPh sb="203" eb="204">
      <t>サイ</t>
    </rPh>
    <rPh sb="204" eb="206">
      <t>ザンダカ</t>
    </rPh>
    <rPh sb="207" eb="209">
      <t>ゲンショウ</t>
    </rPh>
    <rPh sb="209" eb="211">
      <t>ケイコウ</t>
    </rPh>
    <rPh sb="219" eb="221">
      <t>ショリ</t>
    </rPh>
    <rPh sb="230" eb="232">
      <t>カイチク</t>
    </rPh>
    <rPh sb="232" eb="234">
      <t>コウシン</t>
    </rPh>
    <rPh sb="234" eb="236">
      <t>ジギョウ</t>
    </rPh>
    <rPh sb="236" eb="237">
      <t>トウ</t>
    </rPh>
    <rPh sb="238" eb="239">
      <t>オコナ</t>
    </rPh>
    <rPh sb="244" eb="246">
      <t>シホン</t>
    </rPh>
    <rPh sb="246" eb="247">
      <t>ヒ</t>
    </rPh>
    <rPh sb="247" eb="250">
      <t>ヘイジュンカ</t>
    </rPh>
    <rPh sb="250" eb="251">
      <t>サイ</t>
    </rPh>
    <rPh sb="252" eb="253">
      <t>フク</t>
    </rPh>
    <rPh sb="254" eb="255">
      <t>カ</t>
    </rPh>
    <rPh sb="256" eb="257">
      <t>イ</t>
    </rPh>
    <rPh sb="259" eb="261">
      <t>ヨクセイ</t>
    </rPh>
    <rPh sb="262" eb="264">
      <t>サクゲン</t>
    </rPh>
    <rPh sb="265" eb="266">
      <t>ツト</t>
    </rPh>
    <rPh sb="291" eb="293">
      <t>シタマワ</t>
    </rPh>
    <rPh sb="298" eb="300">
      <t>ルイジ</t>
    </rPh>
    <rPh sb="300" eb="302">
      <t>ダンタイ</t>
    </rPh>
    <rPh sb="304" eb="306">
      <t>ヒカク</t>
    </rPh>
    <rPh sb="308" eb="309">
      <t>ヒク</t>
    </rPh>
    <rPh sb="310" eb="312">
      <t>スウチ</t>
    </rPh>
    <rPh sb="319" eb="321">
      <t>シセツ</t>
    </rPh>
    <rPh sb="322" eb="325">
      <t>コウリツテキ</t>
    </rPh>
    <rPh sb="326" eb="328">
      <t>リヨウ</t>
    </rPh>
    <rPh sb="329" eb="330">
      <t>ハカ</t>
    </rPh>
    <rPh sb="333" eb="335">
      <t>ノウギョウ</t>
    </rPh>
    <rPh sb="335" eb="337">
      <t>シュウラク</t>
    </rPh>
    <rPh sb="337" eb="339">
      <t>ハイスイ</t>
    </rPh>
    <rPh sb="339" eb="341">
      <t>ショリ</t>
    </rPh>
    <rPh sb="341" eb="343">
      <t>シセツ</t>
    </rPh>
    <rPh sb="344" eb="346">
      <t>トウゴウ</t>
    </rPh>
    <rPh sb="347" eb="349">
      <t>ケイカク</t>
    </rPh>
    <rPh sb="357" eb="359">
      <t>カンロ</t>
    </rPh>
    <rPh sb="359" eb="361">
      <t>セイビ</t>
    </rPh>
    <rPh sb="362" eb="364">
      <t>ガイセイ</t>
    </rPh>
    <rPh sb="365" eb="367">
      <t>レイワ</t>
    </rPh>
    <rPh sb="368" eb="370">
      <t>ネンド</t>
    </rPh>
    <rPh sb="374" eb="377">
      <t>スイセンカ</t>
    </rPh>
    <rPh sb="377" eb="378">
      <t>リツ</t>
    </rPh>
    <rPh sb="379" eb="380">
      <t>ヒク</t>
    </rPh>
    <rPh sb="381" eb="383">
      <t>スイジュン</t>
    </rPh>
    <rPh sb="390" eb="392">
      <t>セイビ</t>
    </rPh>
    <rPh sb="393" eb="394">
      <t>オク</t>
    </rPh>
    <rPh sb="396" eb="399">
      <t>シガイチ</t>
    </rPh>
    <rPh sb="400" eb="403">
      <t>スイセンカ</t>
    </rPh>
    <rPh sb="403" eb="404">
      <t>リツ</t>
    </rPh>
    <rPh sb="404" eb="406">
      <t>コウジョウ</t>
    </rPh>
    <rPh sb="410" eb="411">
      <t>ヒ</t>
    </rPh>
    <rPh sb="412" eb="413">
      <t>ツヅ</t>
    </rPh>
    <rPh sb="429" eb="430">
      <t>ト</t>
    </rPh>
    <rPh sb="431" eb="432">
      <t>ク</t>
    </rPh>
    <phoneticPr fontId="4"/>
  </si>
  <si>
    <t xml:space="preserve">・令和2年度から地方公営企業法を適用しているが、現行の経営戦略は適用前の平成28年度に策定されたものであるため、令和6年度中の改定を予定している。
・人口減少による使用料収入の減少に加え人件費や物価の上昇により厳しい経営状況となっている。一般会計からの繰入金に頼った経営となっており、水洗率向上のための取り組みを強化し、適正な使用料水準への改定を行い、経営の健全化を図る必要がある。
・村上市ストックマネジメント計画などの各種計画に基づき、老朽化に備えた計画的な改築更新を行うとともに、災害に備え耐震化等の防災安全対策を実施することとしている。
</t>
    <rPh sb="1" eb="3">
      <t>レイワ</t>
    </rPh>
    <rPh sb="4" eb="6">
      <t>ネンド</t>
    </rPh>
    <rPh sb="8" eb="10">
      <t>チホウ</t>
    </rPh>
    <rPh sb="10" eb="12">
      <t>コウエイ</t>
    </rPh>
    <rPh sb="12" eb="14">
      <t>キギョウ</t>
    </rPh>
    <rPh sb="14" eb="15">
      <t>ホウ</t>
    </rPh>
    <rPh sb="16" eb="18">
      <t>テキヨウ</t>
    </rPh>
    <rPh sb="24" eb="26">
      <t>ゲンコウ</t>
    </rPh>
    <rPh sb="27" eb="29">
      <t>ケイエイ</t>
    </rPh>
    <rPh sb="29" eb="31">
      <t>センリャク</t>
    </rPh>
    <rPh sb="32" eb="34">
      <t>テキヨウ</t>
    </rPh>
    <rPh sb="34" eb="35">
      <t>マエ</t>
    </rPh>
    <rPh sb="36" eb="38">
      <t>ヘイセイ</t>
    </rPh>
    <rPh sb="40" eb="41">
      <t>ネン</t>
    </rPh>
    <rPh sb="41" eb="42">
      <t>ド</t>
    </rPh>
    <rPh sb="43" eb="45">
      <t>サクテイ</t>
    </rPh>
    <rPh sb="56" eb="58">
      <t>レイワ</t>
    </rPh>
    <rPh sb="59" eb="61">
      <t>ネンド</t>
    </rPh>
    <rPh sb="61" eb="62">
      <t>チュウ</t>
    </rPh>
    <rPh sb="63" eb="65">
      <t>カイテイ</t>
    </rPh>
    <rPh sb="66" eb="68">
      <t>ヨテイ</t>
    </rPh>
    <rPh sb="75" eb="77">
      <t>ジンコウ</t>
    </rPh>
    <rPh sb="77" eb="79">
      <t>ゲンショウ</t>
    </rPh>
    <rPh sb="82" eb="85">
      <t>シヨウリョウ</t>
    </rPh>
    <rPh sb="85" eb="87">
      <t>シュウニュウ</t>
    </rPh>
    <rPh sb="88" eb="90">
      <t>ゲンショウ</t>
    </rPh>
    <rPh sb="91" eb="92">
      <t>クワ</t>
    </rPh>
    <rPh sb="93" eb="96">
      <t>ジンケンヒ</t>
    </rPh>
    <rPh sb="97" eb="99">
      <t>ブッカ</t>
    </rPh>
    <rPh sb="100" eb="102">
      <t>ジョウショウ</t>
    </rPh>
    <rPh sb="105" eb="106">
      <t>キビ</t>
    </rPh>
    <rPh sb="108" eb="110">
      <t>ケイエイ</t>
    </rPh>
    <rPh sb="110" eb="112">
      <t>ジョウキョウ</t>
    </rPh>
    <rPh sb="119" eb="121">
      <t>イッパン</t>
    </rPh>
    <rPh sb="121" eb="123">
      <t>カイケイ</t>
    </rPh>
    <rPh sb="126" eb="128">
      <t>クリイレ</t>
    </rPh>
    <rPh sb="128" eb="129">
      <t>キン</t>
    </rPh>
    <rPh sb="130" eb="131">
      <t>タヨ</t>
    </rPh>
    <rPh sb="133" eb="135">
      <t>ケイエイ</t>
    </rPh>
    <rPh sb="142" eb="144">
      <t>スイセン</t>
    </rPh>
    <rPh sb="144" eb="145">
      <t>リツ</t>
    </rPh>
    <rPh sb="145" eb="147">
      <t>コウジョウ</t>
    </rPh>
    <rPh sb="151" eb="152">
      <t>ト</t>
    </rPh>
    <rPh sb="153" eb="154">
      <t>ク</t>
    </rPh>
    <rPh sb="156" eb="158">
      <t>キョウカ</t>
    </rPh>
    <rPh sb="163" eb="166">
      <t>シヨウリョウ</t>
    </rPh>
    <rPh sb="166" eb="168">
      <t>スイジュン</t>
    </rPh>
    <rPh sb="170" eb="172">
      <t>カイテイ</t>
    </rPh>
    <rPh sb="173" eb="174">
      <t>オコナ</t>
    </rPh>
    <rPh sb="193" eb="196">
      <t>ムラカミシ</t>
    </rPh>
    <rPh sb="206" eb="208">
      <t>ケイカク</t>
    </rPh>
    <rPh sb="211" eb="213">
      <t>カクシュ</t>
    </rPh>
    <rPh sb="213" eb="215">
      <t>ケイカク</t>
    </rPh>
    <rPh sb="216" eb="217">
      <t>モト</t>
    </rPh>
    <rPh sb="220" eb="223">
      <t>ロウキュウカ</t>
    </rPh>
    <rPh sb="224" eb="225">
      <t>ソナ</t>
    </rPh>
    <rPh sb="227" eb="230">
      <t>ケイカクテキ</t>
    </rPh>
    <rPh sb="231" eb="233">
      <t>カイチク</t>
    </rPh>
    <rPh sb="233" eb="235">
      <t>コウシン</t>
    </rPh>
    <rPh sb="236" eb="237">
      <t>オコナ</t>
    </rPh>
    <rPh sb="243" eb="245">
      <t>サイガイ</t>
    </rPh>
    <rPh sb="246" eb="247">
      <t>ソナ</t>
    </rPh>
    <rPh sb="248" eb="251">
      <t>タイシンカ</t>
    </rPh>
    <rPh sb="251" eb="252">
      <t>トウ</t>
    </rPh>
    <rPh sb="253" eb="255">
      <t>ボウサイ</t>
    </rPh>
    <rPh sb="255" eb="257">
      <t>アンゼン</t>
    </rPh>
    <rPh sb="257" eb="259">
      <t>タイサク</t>
    </rPh>
    <rPh sb="260" eb="26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</si>
</sst>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A79-40D7-A985-196526E9F9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0.12</c:v>
                </c:pt>
                <c:pt idx="4">
                  <c:v>0.09</c:v>
                </c:pt>
              </c:numCache>
            </c:numRef>
          </c:val>
          <c:smooth val="0"/>
          <c:extLst>
            <c:ext xmlns:c16="http://schemas.microsoft.com/office/drawing/2014/chart" uri="{C3380CC4-5D6E-409C-BE32-E72D297353CC}">
              <c16:uniqueId val="{00000001-6A79-40D7-A985-196526E9F9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57.55</c:v>
                </c:pt>
                <c:pt idx="2">
                  <c:v>44.51</c:v>
                </c:pt>
                <c:pt idx="3">
                  <c:v>45.28</c:v>
                </c:pt>
                <c:pt idx="4">
                  <c:v>44.65</c:v>
                </c:pt>
              </c:numCache>
            </c:numRef>
          </c:val>
          <c:extLst>
            <c:ext xmlns:c16="http://schemas.microsoft.com/office/drawing/2014/chart" uri="{C3380CC4-5D6E-409C-BE32-E72D297353CC}">
              <c16:uniqueId val="{00000000-7485-41F9-95EB-16BA3B550B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55.82</c:v>
                </c:pt>
                <c:pt idx="4">
                  <c:v>56.51</c:v>
                </c:pt>
              </c:numCache>
            </c:numRef>
          </c:val>
          <c:smooth val="0"/>
          <c:extLst>
            <c:ext xmlns:c16="http://schemas.microsoft.com/office/drawing/2014/chart" uri="{C3380CC4-5D6E-409C-BE32-E72D297353CC}">
              <c16:uniqueId val="{00000001-7485-41F9-95EB-16BA3B550B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67.48</c:v>
                </c:pt>
                <c:pt idx="2">
                  <c:v>70.260000000000005</c:v>
                </c:pt>
                <c:pt idx="3">
                  <c:v>71.47</c:v>
                </c:pt>
                <c:pt idx="4">
                  <c:v>72.38</c:v>
                </c:pt>
              </c:numCache>
            </c:numRef>
          </c:val>
          <c:extLst>
            <c:ext xmlns:c16="http://schemas.microsoft.com/office/drawing/2014/chart" uri="{C3380CC4-5D6E-409C-BE32-E72D297353CC}">
              <c16:uniqueId val="{00000000-8448-46DE-96D5-4F3AC59B76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90.67</c:v>
                </c:pt>
                <c:pt idx="4">
                  <c:v>90.62</c:v>
                </c:pt>
              </c:numCache>
            </c:numRef>
          </c:val>
          <c:smooth val="0"/>
          <c:extLst>
            <c:ext xmlns:c16="http://schemas.microsoft.com/office/drawing/2014/chart" uri="{C3380CC4-5D6E-409C-BE32-E72D297353CC}">
              <c16:uniqueId val="{00000001-8448-46DE-96D5-4F3AC59B76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101.91</c:v>
                </c:pt>
                <c:pt idx="2">
                  <c:v>100.02</c:v>
                </c:pt>
                <c:pt idx="3">
                  <c:v>100.18</c:v>
                </c:pt>
                <c:pt idx="4">
                  <c:v>100.03</c:v>
                </c:pt>
              </c:numCache>
            </c:numRef>
          </c:val>
          <c:extLst>
            <c:ext xmlns:c16="http://schemas.microsoft.com/office/drawing/2014/chart" uri="{C3380CC4-5D6E-409C-BE32-E72D297353CC}">
              <c16:uniqueId val="{00000000-98CF-4336-BB6E-5295332565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107.01</c:v>
                </c:pt>
                <c:pt idx="4">
                  <c:v>106.53</c:v>
                </c:pt>
              </c:numCache>
            </c:numRef>
          </c:val>
          <c:smooth val="0"/>
          <c:extLst>
            <c:ext xmlns:c16="http://schemas.microsoft.com/office/drawing/2014/chart" uri="{C3380CC4-5D6E-409C-BE32-E72D297353CC}">
              <c16:uniqueId val="{00000001-98CF-4336-BB6E-5295332565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c:v>
                </c:pt>
                <c:pt idx="2">
                  <c:v>6.58</c:v>
                </c:pt>
                <c:pt idx="3">
                  <c:v>9.5299999999999994</c:v>
                </c:pt>
                <c:pt idx="4">
                  <c:v>12.09</c:v>
                </c:pt>
              </c:numCache>
            </c:numRef>
          </c:val>
          <c:extLst>
            <c:ext xmlns:c16="http://schemas.microsoft.com/office/drawing/2014/chart" uri="{C3380CC4-5D6E-409C-BE32-E72D297353CC}">
              <c16:uniqueId val="{00000000-FED1-45CB-BA2A-B47382006E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25.86</c:v>
                </c:pt>
                <c:pt idx="4">
                  <c:v>26.9</c:v>
                </c:pt>
              </c:numCache>
            </c:numRef>
          </c:val>
          <c:smooth val="0"/>
          <c:extLst>
            <c:ext xmlns:c16="http://schemas.microsoft.com/office/drawing/2014/chart" uri="{C3380CC4-5D6E-409C-BE32-E72D297353CC}">
              <c16:uniqueId val="{00000001-FED1-45CB-BA2A-B47382006E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D4D-4A9D-A719-337DC3C31B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1.4</c:v>
                </c:pt>
                <c:pt idx="4">
                  <c:v>2.08</c:v>
                </c:pt>
              </c:numCache>
            </c:numRef>
          </c:val>
          <c:smooth val="0"/>
          <c:extLst>
            <c:ext xmlns:c16="http://schemas.microsoft.com/office/drawing/2014/chart" uri="{C3380CC4-5D6E-409C-BE32-E72D297353CC}">
              <c16:uniqueId val="{00000001-4D4D-4A9D-A719-337DC3C31B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D3-4BF3-B2A0-9899525D92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23.86</c:v>
                </c:pt>
                <c:pt idx="4">
                  <c:v>18.41</c:v>
                </c:pt>
              </c:numCache>
            </c:numRef>
          </c:val>
          <c:smooth val="0"/>
          <c:extLst>
            <c:ext xmlns:c16="http://schemas.microsoft.com/office/drawing/2014/chart" uri="{C3380CC4-5D6E-409C-BE32-E72D297353CC}">
              <c16:uniqueId val="{00000001-65D3-4BF3-B2A0-9899525D92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26.13</c:v>
                </c:pt>
                <c:pt idx="2">
                  <c:v>26.27</c:v>
                </c:pt>
                <c:pt idx="3">
                  <c:v>33.65</c:v>
                </c:pt>
                <c:pt idx="4">
                  <c:v>41.91</c:v>
                </c:pt>
              </c:numCache>
            </c:numRef>
          </c:val>
          <c:extLst>
            <c:ext xmlns:c16="http://schemas.microsoft.com/office/drawing/2014/chart" uri="{C3380CC4-5D6E-409C-BE32-E72D297353CC}">
              <c16:uniqueId val="{00000000-7B6D-4295-84C7-5205C9B892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68.27</c:v>
                </c:pt>
                <c:pt idx="4">
                  <c:v>74.790000000000006</c:v>
                </c:pt>
              </c:numCache>
            </c:numRef>
          </c:val>
          <c:smooth val="0"/>
          <c:extLst>
            <c:ext xmlns:c16="http://schemas.microsoft.com/office/drawing/2014/chart" uri="{C3380CC4-5D6E-409C-BE32-E72D297353CC}">
              <c16:uniqueId val="{00000001-7B6D-4295-84C7-5205C9B892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517.24</c:v>
                </c:pt>
                <c:pt idx="2">
                  <c:v>1693.08</c:v>
                </c:pt>
                <c:pt idx="3">
                  <c:v>1671.75</c:v>
                </c:pt>
                <c:pt idx="4">
                  <c:v>1534.51</c:v>
                </c:pt>
              </c:numCache>
            </c:numRef>
          </c:val>
          <c:extLst>
            <c:ext xmlns:c16="http://schemas.microsoft.com/office/drawing/2014/chart" uri="{C3380CC4-5D6E-409C-BE32-E72D297353CC}">
              <c16:uniqueId val="{00000000-2B18-4494-9C78-06E5F3475E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804.98</c:v>
                </c:pt>
                <c:pt idx="4">
                  <c:v>767.56</c:v>
                </c:pt>
              </c:numCache>
            </c:numRef>
          </c:val>
          <c:smooth val="0"/>
          <c:extLst>
            <c:ext xmlns:c16="http://schemas.microsoft.com/office/drawing/2014/chart" uri="{C3380CC4-5D6E-409C-BE32-E72D297353CC}">
              <c16:uniqueId val="{00000001-2B18-4494-9C78-06E5F3475E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84.87</c:v>
                </c:pt>
                <c:pt idx="2">
                  <c:v>84.28</c:v>
                </c:pt>
                <c:pt idx="3">
                  <c:v>92.05</c:v>
                </c:pt>
                <c:pt idx="4">
                  <c:v>97.42</c:v>
                </c:pt>
              </c:numCache>
            </c:numRef>
          </c:val>
          <c:extLst>
            <c:ext xmlns:c16="http://schemas.microsoft.com/office/drawing/2014/chart" uri="{C3380CC4-5D6E-409C-BE32-E72D297353CC}">
              <c16:uniqueId val="{00000000-B94D-4D9E-933F-FF79083F1C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88.71</c:v>
                </c:pt>
                <c:pt idx="4">
                  <c:v>90.23</c:v>
                </c:pt>
              </c:numCache>
            </c:numRef>
          </c:val>
          <c:smooth val="0"/>
          <c:extLst>
            <c:ext xmlns:c16="http://schemas.microsoft.com/office/drawing/2014/chart" uri="{C3380CC4-5D6E-409C-BE32-E72D297353CC}">
              <c16:uniqueId val="{00000001-B94D-4D9E-933F-FF79083F1C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150.41</c:v>
                </c:pt>
                <c:pt idx="2">
                  <c:v>147.75</c:v>
                </c:pt>
                <c:pt idx="3">
                  <c:v>150</c:v>
                </c:pt>
                <c:pt idx="4">
                  <c:v>150</c:v>
                </c:pt>
              </c:numCache>
            </c:numRef>
          </c:val>
          <c:extLst>
            <c:ext xmlns:c16="http://schemas.microsoft.com/office/drawing/2014/chart" uri="{C3380CC4-5D6E-409C-BE32-E72D297353CC}">
              <c16:uniqueId val="{00000000-1C0C-434C-9AB3-DDFC5F14DB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174.8</c:v>
                </c:pt>
                <c:pt idx="4">
                  <c:v>170.2</c:v>
                </c:pt>
              </c:numCache>
            </c:numRef>
          </c:val>
          <c:smooth val="0"/>
          <c:extLst>
            <c:ext xmlns:c16="http://schemas.microsoft.com/office/drawing/2014/chart" uri="{C3380CC4-5D6E-409C-BE32-E72D297353CC}">
              <c16:uniqueId val="{00000001-1C0C-434C-9AB3-DDFC5F14DB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村上市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54765</v>
      </c>
      <c r="AM8" s="44"/>
      <c r="AN8" s="44"/>
      <c r="AO8" s="44"/>
      <c r="AP8" s="44"/>
      <c r="AQ8" s="44"/>
      <c r="AR8" s="44"/>
      <c r="AS8" s="44"/>
      <c r="AT8" s="45">
        <f>データ!T6</f>
        <v>1174.17</v>
      </c>
      <c r="AU8" s="45"/>
      <c r="AV8" s="45"/>
      <c r="AW8" s="45"/>
      <c r="AX8" s="45"/>
      <c r="AY8" s="45"/>
      <c r="AZ8" s="45"/>
      <c r="BA8" s="45"/>
      <c r="BB8" s="45">
        <f>データ!U6</f>
        <v>46.64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49.56</v>
      </c>
      <c r="J10" s="45"/>
      <c r="K10" s="45"/>
      <c r="L10" s="45"/>
      <c r="M10" s="45"/>
      <c r="N10" s="45"/>
      <c r="O10" s="45"/>
      <c r="P10" s="45">
        <f>データ!P6</f>
        <v>53.86</v>
      </c>
      <c r="Q10" s="45"/>
      <c r="R10" s="45"/>
      <c r="S10" s="45"/>
      <c r="T10" s="45"/>
      <c r="U10" s="45"/>
      <c r="V10" s="45"/>
      <c r="W10" s="45">
        <f>データ!Q6</f>
        <v>98.43</v>
      </c>
      <c r="X10" s="45"/>
      <c r="Y10" s="45"/>
      <c r="Z10" s="45"/>
      <c r="AA10" s="45"/>
      <c r="AB10" s="45"/>
      <c r="AC10" s="45"/>
      <c r="AD10" s="44">
        <f>データ!R6</f>
        <v>3487</v>
      </c>
      <c r="AE10" s="44"/>
      <c r="AF10" s="44"/>
      <c r="AG10" s="44"/>
      <c r="AH10" s="44"/>
      <c r="AI10" s="44"/>
      <c r="AJ10" s="44"/>
      <c r="AK10" s="2"/>
      <c r="AL10" s="44">
        <f>データ!V6</f>
        <v>29235</v>
      </c>
      <c r="AM10" s="44"/>
      <c r="AN10" s="44"/>
      <c r="AO10" s="44"/>
      <c r="AP10" s="44"/>
      <c r="AQ10" s="44"/>
      <c r="AR10" s="44"/>
      <c r="AS10" s="44"/>
      <c r="AT10" s="45">
        <f>データ!W6</f>
        <v>10.31</v>
      </c>
      <c r="AU10" s="45"/>
      <c r="AV10" s="45"/>
      <c r="AW10" s="45"/>
      <c r="AX10" s="45"/>
      <c r="AY10" s="45"/>
      <c r="AZ10" s="45"/>
      <c r="BA10" s="45"/>
      <c r="BB10" s="45">
        <f>データ!X6</f>
        <v>2835.6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iwXV29gg3j6Ulehp0Ej+hLgpuL1DbxZFBS2R07Z/eLaS46rEIq3q9bZDvU29CzEZaezATzZ4YF+L72Mq5ezow==" saltValue="5whvrzEOSZlpaBYTd5pL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152129</v>
      </c>
      <c r="D6" s="19">
        <f t="shared" si="3"/>
        <v>46</v>
      </c>
      <c r="E6" s="19">
        <f t="shared" si="3"/>
        <v>17</v>
      </c>
      <c r="F6" s="19">
        <f t="shared" si="3"/>
        <v>1</v>
      </c>
      <c r="G6" s="19">
        <f t="shared" si="3"/>
        <v>0</v>
      </c>
      <c r="H6" s="19" t="str">
        <f t="shared" si="3"/>
        <v>新潟県　村上市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49.56</v>
      </c>
      <c r="P6" s="20">
        <f t="shared" si="3"/>
        <v>53.86</v>
      </c>
      <c r="Q6" s="20">
        <f t="shared" si="3"/>
        <v>98.43</v>
      </c>
      <c r="R6" s="20">
        <f t="shared" si="3"/>
        <v>3487</v>
      </c>
      <c r="S6" s="20">
        <f t="shared" si="3"/>
        <v>54765</v>
      </c>
      <c r="T6" s="20">
        <f t="shared" si="3"/>
        <v>1174.17</v>
      </c>
      <c r="U6" s="20">
        <f t="shared" si="3"/>
        <v>46.64</v>
      </c>
      <c r="V6" s="20">
        <f t="shared" si="3"/>
        <v>29235</v>
      </c>
      <c r="W6" s="20">
        <f t="shared" si="3"/>
        <v>10.31</v>
      </c>
      <c r="X6" s="20">
        <f t="shared" si="3"/>
        <v>2835.6</v>
      </c>
      <c r="Y6" s="21" t="str">
        <f>IF(Y7="",NA(),Y7)</f>
        <v>-</v>
      </c>
      <c r="Z6" s="21">
        <f t="shared" ref="Z6:AH6" si="4">IF(Z7="",NA(),Z7)</f>
        <v>101.91</v>
      </c>
      <c r="AA6" s="21">
        <f t="shared" si="4"/>
        <v>100.02</v>
      </c>
      <c r="AB6" s="21">
        <f t="shared" si="4"/>
        <v>100.18</v>
      </c>
      <c r="AC6" s="21">
        <f t="shared" si="4"/>
        <v>100.03</v>
      </c>
      <c r="AD6" s="21" t="str">
        <f t="shared" si="4"/>
        <v>-</v>
      </c>
      <c r="AE6" s="21">
        <f t="shared" si="4"/>
        <v>107.85</v>
      </c>
      <c r="AF6" s="21">
        <f t="shared" si="4"/>
        <v>108.04</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23.86</v>
      </c>
      <c r="AS6" s="21">
        <f t="shared" si="5"/>
        <v>18.41</v>
      </c>
      <c r="AT6" s="20" t="str">
        <f>IF(AT7="","",IF(AT7="-","【-】","【"&amp;SUBSTITUTE(TEXT(AT7,"#,##0.00"),"-","△")&amp;"】"))</f>
        <v>【3.03】</v>
      </c>
      <c r="AU6" s="21" t="str">
        <f>IF(AU7="",NA(),AU7)</f>
        <v>-</v>
      </c>
      <c r="AV6" s="21">
        <f t="shared" ref="AV6:BD6" si="6">IF(AV7="",NA(),AV7)</f>
        <v>26.13</v>
      </c>
      <c r="AW6" s="21">
        <f t="shared" si="6"/>
        <v>26.27</v>
      </c>
      <c r="AX6" s="21">
        <f t="shared" si="6"/>
        <v>33.65</v>
      </c>
      <c r="AY6" s="21">
        <f t="shared" si="6"/>
        <v>41.91</v>
      </c>
      <c r="AZ6" s="21" t="str">
        <f t="shared" si="6"/>
        <v>-</v>
      </c>
      <c r="BA6" s="21">
        <f t="shared" si="6"/>
        <v>67.930000000000007</v>
      </c>
      <c r="BB6" s="21">
        <f t="shared" si="6"/>
        <v>68.53</v>
      </c>
      <c r="BC6" s="21">
        <f t="shared" si="6"/>
        <v>68.27</v>
      </c>
      <c r="BD6" s="21">
        <f t="shared" si="6"/>
        <v>74.790000000000006</v>
      </c>
      <c r="BE6" s="20" t="str">
        <f>IF(BE7="","",IF(BE7="-","【-】","【"&amp;SUBSTITUTE(TEXT(BE7,"#,##0.00"),"-","△")&amp;"】"))</f>
        <v>【78.43】</v>
      </c>
      <c r="BF6" s="21" t="str">
        <f>IF(BF7="",NA(),BF7)</f>
        <v>-</v>
      </c>
      <c r="BG6" s="21">
        <f t="shared" ref="BG6:BO6" si="7">IF(BG7="",NA(),BG7)</f>
        <v>517.24</v>
      </c>
      <c r="BH6" s="21">
        <f t="shared" si="7"/>
        <v>1693.08</v>
      </c>
      <c r="BI6" s="21">
        <f t="shared" si="7"/>
        <v>1671.75</v>
      </c>
      <c r="BJ6" s="21">
        <f t="shared" si="7"/>
        <v>1534.51</v>
      </c>
      <c r="BK6" s="21" t="str">
        <f t="shared" si="7"/>
        <v>-</v>
      </c>
      <c r="BL6" s="21">
        <f t="shared" si="7"/>
        <v>857.88</v>
      </c>
      <c r="BM6" s="21">
        <f t="shared" si="7"/>
        <v>825.1</v>
      </c>
      <c r="BN6" s="21">
        <f t="shared" si="7"/>
        <v>804.98</v>
      </c>
      <c r="BO6" s="21">
        <f t="shared" si="7"/>
        <v>767.56</v>
      </c>
      <c r="BP6" s="20" t="str">
        <f>IF(BP7="","",IF(BP7="-","【-】","【"&amp;SUBSTITUTE(TEXT(BP7,"#,##0.00"),"-","△")&amp;"】"))</f>
        <v>【630.82】</v>
      </c>
      <c r="BQ6" s="21" t="str">
        <f>IF(BQ7="",NA(),BQ7)</f>
        <v>-</v>
      </c>
      <c r="BR6" s="21">
        <f t="shared" ref="BR6:BZ6" si="8">IF(BR7="",NA(),BR7)</f>
        <v>84.87</v>
      </c>
      <c r="BS6" s="21">
        <f t="shared" si="8"/>
        <v>84.28</v>
      </c>
      <c r="BT6" s="21">
        <f t="shared" si="8"/>
        <v>92.05</v>
      </c>
      <c r="BU6" s="21">
        <f t="shared" si="8"/>
        <v>97.42</v>
      </c>
      <c r="BV6" s="21" t="str">
        <f t="shared" si="8"/>
        <v>-</v>
      </c>
      <c r="BW6" s="21">
        <f t="shared" si="8"/>
        <v>94.97</v>
      </c>
      <c r="BX6" s="21">
        <f t="shared" si="8"/>
        <v>97.07</v>
      </c>
      <c r="BY6" s="21">
        <f t="shared" si="8"/>
        <v>88.71</v>
      </c>
      <c r="BZ6" s="21">
        <f t="shared" si="8"/>
        <v>90.23</v>
      </c>
      <c r="CA6" s="20" t="str">
        <f>IF(CA7="","",IF(CA7="-","【-】","【"&amp;SUBSTITUTE(TEXT(CA7,"#,##0.00"),"-","△")&amp;"】"))</f>
        <v>【97.81】</v>
      </c>
      <c r="CB6" s="21" t="str">
        <f>IF(CB7="",NA(),CB7)</f>
        <v>-</v>
      </c>
      <c r="CC6" s="21">
        <f t="shared" ref="CC6:CK6" si="9">IF(CC7="",NA(),CC7)</f>
        <v>150.41</v>
      </c>
      <c r="CD6" s="21">
        <f t="shared" si="9"/>
        <v>147.75</v>
      </c>
      <c r="CE6" s="21">
        <f t="shared" si="9"/>
        <v>150</v>
      </c>
      <c r="CF6" s="21">
        <f t="shared" si="9"/>
        <v>150</v>
      </c>
      <c r="CG6" s="21" t="str">
        <f t="shared" si="9"/>
        <v>-</v>
      </c>
      <c r="CH6" s="21">
        <f t="shared" si="9"/>
        <v>159.49</v>
      </c>
      <c r="CI6" s="21">
        <f t="shared" si="9"/>
        <v>157.81</v>
      </c>
      <c r="CJ6" s="21">
        <f t="shared" si="9"/>
        <v>174.8</v>
      </c>
      <c r="CK6" s="21">
        <f t="shared" si="9"/>
        <v>170.2</v>
      </c>
      <c r="CL6" s="20" t="str">
        <f>IF(CL7="","",IF(CL7="-","【-】","【"&amp;SUBSTITUTE(TEXT(CL7,"#,##0.00"),"-","△")&amp;"】"))</f>
        <v>【138.75】</v>
      </c>
      <c r="CM6" s="21" t="str">
        <f>IF(CM7="",NA(),CM7)</f>
        <v>-</v>
      </c>
      <c r="CN6" s="21">
        <f t="shared" ref="CN6:CV6" si="10">IF(CN7="",NA(),CN7)</f>
        <v>57.55</v>
      </c>
      <c r="CO6" s="21">
        <f t="shared" si="10"/>
        <v>44.51</v>
      </c>
      <c r="CP6" s="21">
        <f t="shared" si="10"/>
        <v>45.28</v>
      </c>
      <c r="CQ6" s="21">
        <f t="shared" si="10"/>
        <v>44.65</v>
      </c>
      <c r="CR6" s="21" t="str">
        <f t="shared" si="10"/>
        <v>-</v>
      </c>
      <c r="CS6" s="21">
        <f t="shared" si="10"/>
        <v>65.28</v>
      </c>
      <c r="CT6" s="21">
        <f t="shared" si="10"/>
        <v>64.92</v>
      </c>
      <c r="CU6" s="21">
        <f t="shared" si="10"/>
        <v>55.82</v>
      </c>
      <c r="CV6" s="21">
        <f t="shared" si="10"/>
        <v>56.51</v>
      </c>
      <c r="CW6" s="20" t="str">
        <f>IF(CW7="","",IF(CW7="-","【-】","【"&amp;SUBSTITUTE(TEXT(CW7,"#,##0.00"),"-","△")&amp;"】"))</f>
        <v>【58.94】</v>
      </c>
      <c r="CX6" s="21" t="str">
        <f>IF(CX7="",NA(),CX7)</f>
        <v>-</v>
      </c>
      <c r="CY6" s="21">
        <f t="shared" ref="CY6:DG6" si="11">IF(CY7="",NA(),CY7)</f>
        <v>67.48</v>
      </c>
      <c r="CZ6" s="21">
        <f t="shared" si="11"/>
        <v>70.260000000000005</v>
      </c>
      <c r="DA6" s="21">
        <f t="shared" si="11"/>
        <v>71.47</v>
      </c>
      <c r="DB6" s="21">
        <f t="shared" si="11"/>
        <v>72.38</v>
      </c>
      <c r="DC6" s="21" t="str">
        <f t="shared" si="11"/>
        <v>-</v>
      </c>
      <c r="DD6" s="21">
        <f t="shared" si="11"/>
        <v>92.72</v>
      </c>
      <c r="DE6" s="21">
        <f t="shared" si="11"/>
        <v>92.88</v>
      </c>
      <c r="DF6" s="21">
        <f t="shared" si="11"/>
        <v>90.67</v>
      </c>
      <c r="DG6" s="21">
        <f t="shared" si="11"/>
        <v>90.62</v>
      </c>
      <c r="DH6" s="20" t="str">
        <f>IF(DH7="","",IF(DH7="-","【-】","【"&amp;SUBSTITUTE(TEXT(DH7,"#,##0.00"),"-","△")&amp;"】"))</f>
        <v>【95.91】</v>
      </c>
      <c r="DI6" s="21" t="str">
        <f>IF(DI7="",NA(),DI7)</f>
        <v>-</v>
      </c>
      <c r="DJ6" s="21">
        <f t="shared" ref="DJ6:DR6" si="12">IF(DJ7="",NA(),DJ7)</f>
        <v>3.3</v>
      </c>
      <c r="DK6" s="21">
        <f t="shared" si="12"/>
        <v>6.58</v>
      </c>
      <c r="DL6" s="21">
        <f t="shared" si="12"/>
        <v>9.5299999999999994</v>
      </c>
      <c r="DM6" s="21">
        <f t="shared" si="12"/>
        <v>12.09</v>
      </c>
      <c r="DN6" s="21" t="str">
        <f t="shared" si="12"/>
        <v>-</v>
      </c>
      <c r="DO6" s="21">
        <f t="shared" si="12"/>
        <v>23.79</v>
      </c>
      <c r="DP6" s="21">
        <f t="shared" si="12"/>
        <v>25.66</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0.12</v>
      </c>
      <c r="EN6" s="21">
        <f t="shared" si="14"/>
        <v>0.09</v>
      </c>
      <c r="EO6" s="20" t="str">
        <f>IF(EO7="","",IF(EO7="-","【-】","【"&amp;SUBSTITUTE(TEXT(EO7,"#,##0.00"),"-","△")&amp;"】"))</f>
        <v>【0.22】</v>
      </c>
    </row>
    <row r="7" spans="1:148" s="22" customFormat="1" x14ac:dyDescent="0.15">
      <c r="A7" s="14"/>
      <c r="B7" s="23">
        <v>2023</v>
      </c>
      <c r="C7" s="23">
        <v>152129</v>
      </c>
      <c r="D7" s="23">
        <v>46</v>
      </c>
      <c r="E7" s="23">
        <v>17</v>
      </c>
      <c r="F7" s="23">
        <v>1</v>
      </c>
      <c r="G7" s="23">
        <v>0</v>
      </c>
      <c r="H7" s="23" t="s">
        <v>96</v>
      </c>
      <c r="I7" s="23" t="s">
        <v>97</v>
      </c>
      <c r="J7" s="23" t="s">
        <v>98</v>
      </c>
      <c r="K7" s="23" t="s">
        <v>99</v>
      </c>
      <c r="L7" s="23" t="s">
        <v>100</v>
      </c>
      <c r="M7" s="23" t="s">
        <v>101</v>
      </c>
      <c r="N7" s="24" t="s">
        <v>102</v>
      </c>
      <c r="O7" s="24">
        <v>49.56</v>
      </c>
      <c r="P7" s="24">
        <v>53.86</v>
      </c>
      <c r="Q7" s="24">
        <v>98.43</v>
      </c>
      <c r="R7" s="24">
        <v>3487</v>
      </c>
      <c r="S7" s="24">
        <v>54765</v>
      </c>
      <c r="T7" s="24">
        <v>1174.17</v>
      </c>
      <c r="U7" s="24">
        <v>46.64</v>
      </c>
      <c r="V7" s="24">
        <v>29235</v>
      </c>
      <c r="W7" s="24">
        <v>10.31</v>
      </c>
      <c r="X7" s="24">
        <v>2835.6</v>
      </c>
      <c r="Y7" s="24" t="s">
        <v>102</v>
      </c>
      <c r="Z7" s="24">
        <v>101.91</v>
      </c>
      <c r="AA7" s="24">
        <v>100.02</v>
      </c>
      <c r="AB7" s="24">
        <v>100.18</v>
      </c>
      <c r="AC7" s="24">
        <v>100.03</v>
      </c>
      <c r="AD7" s="24" t="s">
        <v>102</v>
      </c>
      <c r="AE7" s="24">
        <v>107.85</v>
      </c>
      <c r="AF7" s="24">
        <v>108.04</v>
      </c>
      <c r="AG7" s="24">
        <v>107.01</v>
      </c>
      <c r="AH7" s="24">
        <v>106.53</v>
      </c>
      <c r="AI7" s="24">
        <v>105.91</v>
      </c>
      <c r="AJ7" s="24" t="s">
        <v>102</v>
      </c>
      <c r="AK7" s="24">
        <v>0</v>
      </c>
      <c r="AL7" s="24">
        <v>0</v>
      </c>
      <c r="AM7" s="24">
        <v>0</v>
      </c>
      <c r="AN7" s="24">
        <v>0</v>
      </c>
      <c r="AO7" s="24" t="s">
        <v>102</v>
      </c>
      <c r="AP7" s="24">
        <v>4.72</v>
      </c>
      <c r="AQ7" s="24">
        <v>4.49</v>
      </c>
      <c r="AR7" s="24">
        <v>23.86</v>
      </c>
      <c r="AS7" s="24">
        <v>18.41</v>
      </c>
      <c r="AT7" s="24">
        <v>3.03</v>
      </c>
      <c r="AU7" s="24" t="s">
        <v>102</v>
      </c>
      <c r="AV7" s="24">
        <v>26.13</v>
      </c>
      <c r="AW7" s="24">
        <v>26.27</v>
      </c>
      <c r="AX7" s="24">
        <v>33.65</v>
      </c>
      <c r="AY7" s="24">
        <v>41.91</v>
      </c>
      <c r="AZ7" s="24" t="s">
        <v>102</v>
      </c>
      <c r="BA7" s="24">
        <v>67.930000000000007</v>
      </c>
      <c r="BB7" s="24">
        <v>68.53</v>
      </c>
      <c r="BC7" s="24">
        <v>68.27</v>
      </c>
      <c r="BD7" s="24">
        <v>74.790000000000006</v>
      </c>
      <c r="BE7" s="24">
        <v>78.430000000000007</v>
      </c>
      <c r="BF7" s="24" t="s">
        <v>102</v>
      </c>
      <c r="BG7" s="24">
        <v>517.24</v>
      </c>
      <c r="BH7" s="24">
        <v>1693.08</v>
      </c>
      <c r="BI7" s="24">
        <v>1671.75</v>
      </c>
      <c r="BJ7" s="24">
        <v>1534.51</v>
      </c>
      <c r="BK7" s="24" t="s">
        <v>102</v>
      </c>
      <c r="BL7" s="24">
        <v>857.88</v>
      </c>
      <c r="BM7" s="24">
        <v>825.1</v>
      </c>
      <c r="BN7" s="24">
        <v>804.98</v>
      </c>
      <c r="BO7" s="24">
        <v>767.56</v>
      </c>
      <c r="BP7" s="24">
        <v>630.82000000000005</v>
      </c>
      <c r="BQ7" s="24" t="s">
        <v>102</v>
      </c>
      <c r="BR7" s="24">
        <v>84.87</v>
      </c>
      <c r="BS7" s="24">
        <v>84.28</v>
      </c>
      <c r="BT7" s="24">
        <v>92.05</v>
      </c>
      <c r="BU7" s="24">
        <v>97.42</v>
      </c>
      <c r="BV7" s="24" t="s">
        <v>102</v>
      </c>
      <c r="BW7" s="24">
        <v>94.97</v>
      </c>
      <c r="BX7" s="24">
        <v>97.07</v>
      </c>
      <c r="BY7" s="24">
        <v>88.71</v>
      </c>
      <c r="BZ7" s="24">
        <v>90.23</v>
      </c>
      <c r="CA7" s="24">
        <v>97.81</v>
      </c>
      <c r="CB7" s="24" t="s">
        <v>102</v>
      </c>
      <c r="CC7" s="24">
        <v>150.41</v>
      </c>
      <c r="CD7" s="24">
        <v>147.75</v>
      </c>
      <c r="CE7" s="24">
        <v>150</v>
      </c>
      <c r="CF7" s="24">
        <v>150</v>
      </c>
      <c r="CG7" s="24" t="s">
        <v>102</v>
      </c>
      <c r="CH7" s="24">
        <v>159.49</v>
      </c>
      <c r="CI7" s="24">
        <v>157.81</v>
      </c>
      <c r="CJ7" s="24">
        <v>174.8</v>
      </c>
      <c r="CK7" s="24">
        <v>170.2</v>
      </c>
      <c r="CL7" s="24">
        <v>138.75</v>
      </c>
      <c r="CM7" s="24" t="s">
        <v>102</v>
      </c>
      <c r="CN7" s="24">
        <v>57.55</v>
      </c>
      <c r="CO7" s="24">
        <v>44.51</v>
      </c>
      <c r="CP7" s="24">
        <v>45.28</v>
      </c>
      <c r="CQ7" s="24">
        <v>44.65</v>
      </c>
      <c r="CR7" s="24" t="s">
        <v>102</v>
      </c>
      <c r="CS7" s="24">
        <v>65.28</v>
      </c>
      <c r="CT7" s="24">
        <v>64.92</v>
      </c>
      <c r="CU7" s="24">
        <v>55.82</v>
      </c>
      <c r="CV7" s="24">
        <v>56.51</v>
      </c>
      <c r="CW7" s="24">
        <v>58.94</v>
      </c>
      <c r="CX7" s="24" t="s">
        <v>102</v>
      </c>
      <c r="CY7" s="24">
        <v>67.48</v>
      </c>
      <c r="CZ7" s="24">
        <v>70.260000000000005</v>
      </c>
      <c r="DA7" s="24">
        <v>71.47</v>
      </c>
      <c r="DB7" s="24">
        <v>72.38</v>
      </c>
      <c r="DC7" s="24" t="s">
        <v>102</v>
      </c>
      <c r="DD7" s="24">
        <v>92.72</v>
      </c>
      <c r="DE7" s="24">
        <v>92.88</v>
      </c>
      <c r="DF7" s="24">
        <v>90.67</v>
      </c>
      <c r="DG7" s="24">
        <v>90.62</v>
      </c>
      <c r="DH7" s="24">
        <v>95.91</v>
      </c>
      <c r="DI7" s="24" t="s">
        <v>102</v>
      </c>
      <c r="DJ7" s="24">
        <v>3.3</v>
      </c>
      <c r="DK7" s="24">
        <v>6.58</v>
      </c>
      <c r="DL7" s="24">
        <v>9.5299999999999994</v>
      </c>
      <c r="DM7" s="24">
        <v>12.09</v>
      </c>
      <c r="DN7" s="24" t="s">
        <v>102</v>
      </c>
      <c r="DO7" s="24">
        <v>23.79</v>
      </c>
      <c r="DP7" s="24">
        <v>25.66</v>
      </c>
      <c r="DQ7" s="24">
        <v>25.86</v>
      </c>
      <c r="DR7" s="24">
        <v>26.9</v>
      </c>
      <c r="DS7" s="24">
        <v>41.09</v>
      </c>
      <c r="DT7" s="24" t="s">
        <v>102</v>
      </c>
      <c r="DU7" s="24">
        <v>0</v>
      </c>
      <c r="DV7" s="24">
        <v>0</v>
      </c>
      <c r="DW7" s="24">
        <v>0</v>
      </c>
      <c r="DX7" s="24">
        <v>0</v>
      </c>
      <c r="DY7" s="24" t="s">
        <v>102</v>
      </c>
      <c r="DZ7" s="24">
        <v>1.22</v>
      </c>
      <c r="EA7" s="24">
        <v>1.61</v>
      </c>
      <c r="EB7" s="24">
        <v>1.4</v>
      </c>
      <c r="EC7" s="24">
        <v>2.08</v>
      </c>
      <c r="ED7" s="24">
        <v>8.68</v>
      </c>
      <c r="EE7" s="24" t="s">
        <v>102</v>
      </c>
      <c r="EF7" s="24">
        <v>0</v>
      </c>
      <c r="EG7" s="24">
        <v>0</v>
      </c>
      <c r="EH7" s="24">
        <v>0</v>
      </c>
      <c r="EI7" s="24">
        <v>0</v>
      </c>
      <c r="EJ7" s="24" t="s">
        <v>102</v>
      </c>
      <c r="EK7" s="24">
        <v>0.09</v>
      </c>
      <c r="EL7" s="24">
        <v>0.17</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石井　美勝</cp:lastModifiedBy>
  <cp:lastPrinted>2025-01-30T23:17:57Z</cp:lastPrinted>
  <dcterms:modified xsi:type="dcterms:W3CDTF">2025-01-30T23:33:16Z</dcterms:modified>
</cp:coreProperties>
</file>