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236\Desktop\経営分析\【経営比較分析表】R6\"/>
    </mc:Choice>
  </mc:AlternateContent>
  <workbookProtection workbookAlgorithmName="SHA-512" workbookHashValue="KZRaR6qFor6PT7atxcrKyqxSv74fK1BJa1E6bY6nMBYWyJrrlAb3A0cth3Sv2+ISZICRbq8i/1dBr2A+KW+HRA==" workbookSaltValue="1fQDPZo85rnq+h+co3lK4A==" workbookSpinCount="100000" lockStructure="1"/>
  <bookViews>
    <workbookView xWindow="0" yWindow="0" windowWidth="23040" windowHeight="9210"/>
  </bookViews>
  <sheets>
    <sheet name="法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<sst xmlns="http://schemas.openxmlformats.org/spreadsheetml/2006/main" count="253" uniqueCount="114">
  <si>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</si>
  <si>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</si>
  <si>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</si>
  <si>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</si>
  <si>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</si>
  <si>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</si>
  <si>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</si>
  <si>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</si>
  <si>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</si>
  <si>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</si>
  <si>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</si>
  <si>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</si>
  <si>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</si>
  <si>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</si>
  <si>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</si>
  <si>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</si>
  <si>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</si>
  <si>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</si>
  <si>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</si>
  <si>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</si>
  <si>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</si>
  <si>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</si>
  <si>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</si>
  <si>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</si>
  <si>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</si>
  <si>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</si>
  <si>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</si>
  <si>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</si>
  <si>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</si>
  <si>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</si>
  <si>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</si>
  <si>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</si>
  <si>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</si>
  <si>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</si>
  <si>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</si>
  <si>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</si>
  <si>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</si>
  <si>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</si>
  <si>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</si>
  <si>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</si>
  <si>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</si>
  <si>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</si>
  <si>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</si>
  <si>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</si>
  <si>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</si>
  <si>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</si>
  <si>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</si>
  <si>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</si>
  <si>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</si>
  <si>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</si>
  <si>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</si>
  <si>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</si>
  <si>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</si>
  <si>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</si>
  <si>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</si>
  <si>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</si>
  <si>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</si>
  <si>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</si>
  <si>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</si>
  <si>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</si>
  <si>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</si>
  <si>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</si>
  <si>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</si>
  <si>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</si>
  <si>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</si>
  <si>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</si>
  <si>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</si>
  <si>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</si>
  <si>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</si>
  <si>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</si>
  <si>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</si>
  <si>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</si>
  <si>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</si>
  <si>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</si>
  <si>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</si>
  <si>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</si>
  <si>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</si>
  <si>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</si>
  <si>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</si>
  <si>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</si>
  <si>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</si>
  <si>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</si>
  <si>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</si>
  <si>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</si>
  <si>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</si>
  <si>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</si>
  <si>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</si>
  <si>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</si>
  <si>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</si>
  <si>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</si>
  <si>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</si>
  <si>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</si>
  <si>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</si>
  <si>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</si>
  <si>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</si>
  <si>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</si>
  <si>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</si>
  <si>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</si>
  <si>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</si>
  <si>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</si>
  <si>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</si>
  <si>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</si>
  <si>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</si>
  <si>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</si>
  <si>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</si>
  <si>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</si>
  <si>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</si>
  <si>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</si>
  <si>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</si>
  <si>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</si>
  <si>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</si>
  <si>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経常収支比率は、100%を上回っているが一般会計からの繰入金に依存している。経費回収率は、令和4年6月に実施した従量使用料を統一する使用料改定の効果が令和5年度は通年に及んだが前年比では微増となっている。類似団体との比較では同水準となっているが維持管理費を賄えていない状況であり、引き続き効率的な施設運営を行い維持管理コストの削減に努めていくこととしている。
・広大な行政エリアに集落が点在しており、17箇所の処理場施設を保有している。施設の老朽化に伴い、多額の更新費用を要することが見込まれるため、現有施設の適正な維持管理を行い、汚水処理費の削減に努めるとともに、施設の統廃合を進めていく必要がある。
・施設利用率は類似団体平均と比較して低い水準であり、大幅な上昇は見込めない状況である。オーバースペックと考えられる施設が多く施設の統廃合は喫緊の課題となっている。
・水洗化率については、人口減少や高齢化の進行などの影響により接続戸数の大幅な増加は見込めない状況であるが、引続き、普及・啓発活動に取り組んでいく必要がある。
</t>
    <rPh sb="85" eb="86">
      <t>オヨ</t>
    </rPh>
    <rPh sb="94" eb="96">
      <t>ビゾウ</t>
    </rPh>
    <rPh sb="113" eb="116">
      <t>ドウスイジュン</t>
    </rPh>
    <rPh sb="135" eb="137">
      <t>ジョウキョウ</t>
    </rPh>
    <rPh sb="183" eb="185">
      <t>コウダイ</t>
    </rPh>
    <rPh sb="192" eb="194">
      <t>シュウラク</t>
    </rPh>
    <rPh sb="195" eb="197">
      <t>テンザイ</t>
    </rPh>
    <rPh sb="204" eb="206">
      <t>カショ</t>
    </rPh>
    <rPh sb="207" eb="210">
      <t>ショリジョウ</t>
    </rPh>
    <rPh sb="210" eb="212">
      <t>シセツ</t>
    </rPh>
    <rPh sb="213" eb="215">
      <t>ホユウ</t>
    </rPh>
    <rPh sb="220" eb="222">
      <t>シセツ</t>
    </rPh>
    <rPh sb="223" eb="226">
      <t>ロウキュウカ</t>
    </rPh>
    <rPh sb="227" eb="228">
      <t>トモナ</t>
    </rPh>
    <rPh sb="230" eb="232">
      <t>タガク</t>
    </rPh>
    <rPh sb="233" eb="235">
      <t>コウシン</t>
    </rPh>
    <rPh sb="235" eb="237">
      <t>ヒヨウ</t>
    </rPh>
    <rPh sb="238" eb="239">
      <t>ヨウ</t>
    </rPh>
    <rPh sb="244" eb="246">
      <t>ミコ</t>
    </rPh>
    <rPh sb="252" eb="254">
      <t>ゲンユウ</t>
    </rPh>
    <rPh sb="254" eb="256">
      <t>シセツ</t>
    </rPh>
    <rPh sb="257" eb="259">
      <t>テキセイ</t>
    </rPh>
    <rPh sb="260" eb="262">
      <t>イジ</t>
    </rPh>
    <rPh sb="262" eb="264">
      <t>カンリ</t>
    </rPh>
    <rPh sb="265" eb="266">
      <t>オコナ</t>
    </rPh>
    <rPh sb="268" eb="270">
      <t>オスイ</t>
    </rPh>
    <rPh sb="270" eb="272">
      <t>ショリ</t>
    </rPh>
    <rPh sb="272" eb="273">
      <t>ヒ</t>
    </rPh>
    <rPh sb="274" eb="276">
      <t>サクゲン</t>
    </rPh>
    <rPh sb="277" eb="278">
      <t>ツト</t>
    </rPh>
    <rPh sb="285" eb="287">
      <t>シセツ</t>
    </rPh>
    <rPh sb="288" eb="291">
      <t>トウハイゴウ</t>
    </rPh>
    <rPh sb="292" eb="293">
      <t>スス</t>
    </rPh>
    <rPh sb="297" eb="299">
      <t>ヒツヨウ</t>
    </rPh>
    <rPh sb="331" eb="333">
      <t>オオハバ</t>
    </rPh>
    <rPh sb="334" eb="336">
      <t>ジョウショウ</t>
    </rPh>
    <rPh sb="337" eb="339">
      <t>ミコ</t>
    </rPh>
    <rPh sb="342" eb="344">
      <t>ジョウキョウ</t>
    </rPh>
    <rPh sb="365" eb="366">
      <t>オオ</t>
    </rPh>
    <rPh sb="367" eb="369">
      <t>シセツ</t>
    </rPh>
    <rPh sb="374" eb="376">
      <t>キッキン</t>
    </rPh>
    <rPh sb="377" eb="379">
      <t>カダイ</t>
    </rPh>
    <rPh sb="399" eb="401">
      <t>ジンコウ</t>
    </rPh>
    <phoneticPr fontId="4"/>
  </si>
  <si>
    <t>・有形固定資産減価償却率は、令和2年度に法適用事業に移行したため低い値となっている。現在、法定耐用年数を経過した管渠は無いものの、処理施設等においては耐用年数を超えた機械設備があり修繕件数も増加傾向にある。各施設を整備した年度が同時期であり更新時期も重なることが予想されるため、村上市農業集落排水施設最適整備構想に基づき、適切に改築更新を行っていくこととしている。</t>
    <phoneticPr fontId="4"/>
  </si>
  <si>
    <t xml:space="preserve">・令和2年度から地方公営企業法を適用しているが、現行の経営戦略は適用前の平成28年度に策定されたものであるため、令和6年度中の改定を予定している。
・人口減少による使用料収入の減少に加え人件費や物価の上昇により厳しい経営状況となっている。一般会計からの繰入金に頼った経営となっており、基準外繰入金の割合も高いことから、適正な使用料水準への改定を行い、経営の健全化を図る必要がある。
・村上市農業集落排水施設最適整備構想などの各種計画に基づき、老朽化に備えた計画的な改築更新を行うとともに、施設の在り方や事業の方向性についての検証を行うこととしている。
</t>
    <rPh sb="1" eb="3">
      <t>レイワ</t>
    </rPh>
    <rPh sb="4" eb="6">
      <t>ネンド</t>
    </rPh>
    <rPh sb="8" eb="10">
      <t>チホウ</t>
    </rPh>
    <rPh sb="10" eb="12">
      <t>コウエイ</t>
    </rPh>
    <rPh sb="12" eb="14">
      <t>キギョウ</t>
    </rPh>
    <rPh sb="14" eb="15">
      <t>ホウ</t>
    </rPh>
    <rPh sb="16" eb="18">
      <t>テキヨウ</t>
    </rPh>
    <rPh sb="24" eb="26">
      <t>ゲンコウ</t>
    </rPh>
    <rPh sb="27" eb="29">
      <t>ケイエイ</t>
    </rPh>
    <rPh sb="29" eb="31">
      <t>センリャク</t>
    </rPh>
    <rPh sb="32" eb="34">
      <t>テキヨウ</t>
    </rPh>
    <rPh sb="34" eb="35">
      <t>マエ</t>
    </rPh>
    <rPh sb="36" eb="38">
      <t>ヘイセイ</t>
    </rPh>
    <rPh sb="40" eb="41">
      <t>ネン</t>
    </rPh>
    <rPh sb="41" eb="42">
      <t>ド</t>
    </rPh>
    <rPh sb="43" eb="45">
      <t>サクテイ</t>
    </rPh>
    <rPh sb="56" eb="58">
      <t>レイワ</t>
    </rPh>
    <rPh sb="59" eb="61">
      <t>ネンド</t>
    </rPh>
    <rPh sb="61" eb="62">
      <t>チュウ</t>
    </rPh>
    <rPh sb="63" eb="65">
      <t>カイテイ</t>
    </rPh>
    <rPh sb="66" eb="68">
      <t>ヨテイ</t>
    </rPh>
    <rPh sb="75" eb="77">
      <t>ジンコウ</t>
    </rPh>
    <rPh sb="77" eb="79">
      <t>ゲンショウ</t>
    </rPh>
    <rPh sb="82" eb="85">
      <t>シヨウリョウ</t>
    </rPh>
    <rPh sb="85" eb="87">
      <t>シュウニュウ</t>
    </rPh>
    <rPh sb="88" eb="90">
      <t>ゲンショウ</t>
    </rPh>
    <rPh sb="91" eb="92">
      <t>クワ</t>
    </rPh>
    <rPh sb="93" eb="96">
      <t>ジンケンヒ</t>
    </rPh>
    <rPh sb="97" eb="99">
      <t>ブッカ</t>
    </rPh>
    <rPh sb="100" eb="102">
      <t>ジョウショウ</t>
    </rPh>
    <rPh sb="105" eb="106">
      <t>キビ</t>
    </rPh>
    <rPh sb="108" eb="110">
      <t>ケイエイ</t>
    </rPh>
    <rPh sb="110" eb="112">
      <t>ジョウキョウ</t>
    </rPh>
    <rPh sb="119" eb="121">
      <t>イッパン</t>
    </rPh>
    <rPh sb="121" eb="123">
      <t>カイケイ</t>
    </rPh>
    <rPh sb="126" eb="128">
      <t>クリイレ</t>
    </rPh>
    <rPh sb="128" eb="129">
      <t>キン</t>
    </rPh>
    <rPh sb="130" eb="131">
      <t>タヨ</t>
    </rPh>
    <rPh sb="133" eb="135">
      <t>ケイエイ</t>
    </rPh>
    <rPh sb="142" eb="144">
      <t>キジュン</t>
    </rPh>
    <rPh sb="144" eb="145">
      <t>ガイ</t>
    </rPh>
    <rPh sb="145" eb="147">
      <t>クリイレ</t>
    </rPh>
    <rPh sb="147" eb="148">
      <t>キン</t>
    </rPh>
    <rPh sb="149" eb="151">
      <t>ワリアイ</t>
    </rPh>
    <rPh sb="152" eb="153">
      <t>タカ</t>
    </rPh>
    <rPh sb="162" eb="165">
      <t>シヨウリョウ</t>
    </rPh>
    <rPh sb="165" eb="167">
      <t>スイジュン</t>
    </rPh>
    <rPh sb="169" eb="171">
      <t>カイテイ</t>
    </rPh>
    <rPh sb="172" eb="173">
      <t>オコナ</t>
    </rPh>
    <rPh sb="212" eb="214">
      <t>カクシュ</t>
    </rPh>
    <rPh sb="214" eb="216">
      <t>ケイカク</t>
    </rPh>
    <rPh sb="217" eb="218">
      <t>モト</t>
    </rPh>
    <rPh sb="221" eb="224">
      <t>ロウキュウカ</t>
    </rPh>
    <rPh sb="225" eb="226">
      <t>ソナ</t>
    </rPh>
    <rPh sb="228" eb="231">
      <t>ケイカクテキ</t>
    </rPh>
    <rPh sb="232" eb="234">
      <t>カイチク</t>
    </rPh>
    <rPh sb="234" eb="236">
      <t>コウシン</t>
    </rPh>
    <rPh sb="237" eb="238">
      <t>オコナ</t>
    </rPh>
    <rPh sb="244" eb="246">
      <t>シセツ</t>
    </rPh>
    <rPh sb="247" eb="248">
      <t>ア</t>
    </rPh>
    <rPh sb="249" eb="250">
      <t>カタ</t>
    </rPh>
    <rPh sb="251" eb="253">
      <t>ジギョウ</t>
    </rPh>
    <rPh sb="254" eb="257">
      <t>ホウコウセイ</t>
    </rPh>
    <rPh sb="262" eb="264">
      <t>ケンショウ</t>
    </rPh>
    <rPh sb="265" eb="26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</si>
</sst>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636-4E30-A922-F5121448F9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B636-4E30-A922-F5121448F9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48.48</c:v>
                </c:pt>
                <c:pt idx="2">
                  <c:v>48.52</c:v>
                </c:pt>
                <c:pt idx="3">
                  <c:v>47.59</c:v>
                </c:pt>
                <c:pt idx="4">
                  <c:v>44.06</c:v>
                </c:pt>
              </c:numCache>
            </c:numRef>
          </c:val>
          <c:extLst>
            <c:ext xmlns:c16="http://schemas.microsoft.com/office/drawing/2014/chart" uri="{C3380CC4-5D6E-409C-BE32-E72D297353CC}">
              <c16:uniqueId val="{00000000-F3D6-49D3-ADCA-A8ADFD25BC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F3D6-49D3-ADCA-A8ADFD25BC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86.11</c:v>
                </c:pt>
                <c:pt idx="2">
                  <c:v>87.84</c:v>
                </c:pt>
                <c:pt idx="3">
                  <c:v>88.1</c:v>
                </c:pt>
                <c:pt idx="4">
                  <c:v>88.42</c:v>
                </c:pt>
              </c:numCache>
            </c:numRef>
          </c:val>
          <c:extLst>
            <c:ext xmlns:c16="http://schemas.microsoft.com/office/drawing/2014/chart" uri="{C3380CC4-5D6E-409C-BE32-E72D297353CC}">
              <c16:uniqueId val="{00000000-382D-44EF-AD36-1E07423D89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382D-44EF-AD36-1E07423D89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101.57</c:v>
                </c:pt>
                <c:pt idx="2">
                  <c:v>100.01</c:v>
                </c:pt>
                <c:pt idx="3">
                  <c:v>100.19</c:v>
                </c:pt>
                <c:pt idx="4">
                  <c:v>100.23</c:v>
                </c:pt>
              </c:numCache>
            </c:numRef>
          </c:val>
          <c:extLst>
            <c:ext xmlns:c16="http://schemas.microsoft.com/office/drawing/2014/chart" uri="{C3380CC4-5D6E-409C-BE32-E72D297353CC}">
              <c16:uniqueId val="{00000000-9495-4E7C-B35A-C5E2C622CB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9495-4E7C-B35A-C5E2C622CB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3.58</c:v>
                </c:pt>
                <c:pt idx="2">
                  <c:v>7</c:v>
                </c:pt>
                <c:pt idx="3">
                  <c:v>10.130000000000001</c:v>
                </c:pt>
                <c:pt idx="4">
                  <c:v>13.28</c:v>
                </c:pt>
              </c:numCache>
            </c:numRef>
          </c:val>
          <c:extLst>
            <c:ext xmlns:c16="http://schemas.microsoft.com/office/drawing/2014/chart" uri="{C3380CC4-5D6E-409C-BE32-E72D297353CC}">
              <c16:uniqueId val="{00000000-9203-4F8B-A28B-C3D3E55049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9203-4F8B-A28B-C3D3E55049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16E-4891-82D9-8C738BCECC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16E-4891-82D9-8C738BCECC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B1F-487B-9D98-A9BEB7E21E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1B1F-487B-9D98-A9BEB7E21E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18.04</c:v>
                </c:pt>
                <c:pt idx="2">
                  <c:v>16.02</c:v>
                </c:pt>
                <c:pt idx="3">
                  <c:v>23.25</c:v>
                </c:pt>
                <c:pt idx="4">
                  <c:v>6.69</c:v>
                </c:pt>
              </c:numCache>
            </c:numRef>
          </c:val>
          <c:extLst>
            <c:ext xmlns:c16="http://schemas.microsoft.com/office/drawing/2014/chart" uri="{C3380CC4-5D6E-409C-BE32-E72D297353CC}">
              <c16:uniqueId val="{00000000-1B05-40A0-8833-332C82D32B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1B05-40A0-8833-332C82D32B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1438.6</c:v>
                </c:pt>
                <c:pt idx="3" formatCode="#,##0.00;&quot;△&quot;#,##0.00;&quot;-&quot;">
                  <c:v>1416.24</c:v>
                </c:pt>
                <c:pt idx="4" formatCode="#,##0.00;&quot;△&quot;#,##0.00;&quot;-&quot;">
                  <c:v>1344.34</c:v>
                </c:pt>
              </c:numCache>
            </c:numRef>
          </c:val>
          <c:extLst>
            <c:ext xmlns:c16="http://schemas.microsoft.com/office/drawing/2014/chart" uri="{C3380CC4-5D6E-409C-BE32-E72D297353CC}">
              <c16:uniqueId val="{00000000-0546-463B-A1CA-DDFDA76E23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0546-463B-A1CA-DDFDA76E23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64.67</c:v>
                </c:pt>
                <c:pt idx="2">
                  <c:v>61.54</c:v>
                </c:pt>
                <c:pt idx="3">
                  <c:v>61.06</c:v>
                </c:pt>
                <c:pt idx="4">
                  <c:v>62.1</c:v>
                </c:pt>
              </c:numCache>
            </c:numRef>
          </c:val>
          <c:extLst>
            <c:ext xmlns:c16="http://schemas.microsoft.com/office/drawing/2014/chart" uri="{C3380CC4-5D6E-409C-BE32-E72D297353CC}">
              <c16:uniqueId val="{00000000-CE1F-4672-A01E-3A5A688CD2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CE1F-4672-A01E-3A5A688CD2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253.42</c:v>
                </c:pt>
                <c:pt idx="2">
                  <c:v>254.57</c:v>
                </c:pt>
                <c:pt idx="3">
                  <c:v>271.88</c:v>
                </c:pt>
                <c:pt idx="4">
                  <c:v>274.72000000000003</c:v>
                </c:pt>
              </c:numCache>
            </c:numRef>
          </c:val>
          <c:extLst>
            <c:ext xmlns:c16="http://schemas.microsoft.com/office/drawing/2014/chart" uri="{C3380CC4-5D6E-409C-BE32-E72D297353CC}">
              <c16:uniqueId val="{00000000-D244-440F-AE41-CDEC9E1E52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D244-440F-AE41-CDEC9E1E52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W82" sqref="AW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村上市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54765</v>
      </c>
      <c r="AM8" s="41"/>
      <c r="AN8" s="41"/>
      <c r="AO8" s="41"/>
      <c r="AP8" s="41"/>
      <c r="AQ8" s="41"/>
      <c r="AR8" s="41"/>
      <c r="AS8" s="41"/>
      <c r="AT8" s="34">
        <f>データ!T6</f>
        <v>1174.17</v>
      </c>
      <c r="AU8" s="34"/>
      <c r="AV8" s="34"/>
      <c r="AW8" s="34"/>
      <c r="AX8" s="34"/>
      <c r="AY8" s="34"/>
      <c r="AZ8" s="34"/>
      <c r="BA8" s="34"/>
      <c r="BB8" s="34">
        <f>データ!U6</f>
        <v>46.64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63.03</v>
      </c>
      <c r="J10" s="34"/>
      <c r="K10" s="34"/>
      <c r="L10" s="34"/>
      <c r="M10" s="34"/>
      <c r="N10" s="34"/>
      <c r="O10" s="34"/>
      <c r="P10" s="34">
        <f>データ!P6</f>
        <v>18.66</v>
      </c>
      <c r="Q10" s="34"/>
      <c r="R10" s="34"/>
      <c r="S10" s="34"/>
      <c r="T10" s="34"/>
      <c r="U10" s="34"/>
      <c r="V10" s="34"/>
      <c r="W10" s="34">
        <f>データ!Q6</f>
        <v>100.61</v>
      </c>
      <c r="X10" s="34"/>
      <c r="Y10" s="34"/>
      <c r="Z10" s="34"/>
      <c r="AA10" s="34"/>
      <c r="AB10" s="34"/>
      <c r="AC10" s="34"/>
      <c r="AD10" s="41">
        <f>データ!R6</f>
        <v>3487</v>
      </c>
      <c r="AE10" s="41"/>
      <c r="AF10" s="41"/>
      <c r="AG10" s="41"/>
      <c r="AH10" s="41"/>
      <c r="AI10" s="41"/>
      <c r="AJ10" s="41"/>
      <c r="AK10" s="2"/>
      <c r="AL10" s="41">
        <f>データ!V6</f>
        <v>10126</v>
      </c>
      <c r="AM10" s="41"/>
      <c r="AN10" s="41"/>
      <c r="AO10" s="41"/>
      <c r="AP10" s="41"/>
      <c r="AQ10" s="41"/>
      <c r="AR10" s="41"/>
      <c r="AS10" s="41"/>
      <c r="AT10" s="34">
        <f>データ!W6</f>
        <v>6.17</v>
      </c>
      <c r="AU10" s="34"/>
      <c r="AV10" s="34"/>
      <c r="AW10" s="34"/>
      <c r="AX10" s="34"/>
      <c r="AY10" s="34"/>
      <c r="AZ10" s="34"/>
      <c r="BA10" s="34"/>
      <c r="BB10" s="34">
        <f>データ!X6</f>
        <v>1641.17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oRay3Z5N2a3flpFJxqhj10U5d1d2gAq6FY6Rsx+xJX1+Hp8siitWj//xBuADXeZcNLp5z7Op/Ps2g0bTnRLM+w==" saltValue="eMRE58Y23E0hHtVmYF+2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152129</v>
      </c>
      <c r="D6" s="19">
        <f t="shared" si="3"/>
        <v>46</v>
      </c>
      <c r="E6" s="19">
        <f t="shared" si="3"/>
        <v>17</v>
      </c>
      <c r="F6" s="19">
        <f t="shared" si="3"/>
        <v>5</v>
      </c>
      <c r="G6" s="19">
        <f t="shared" si="3"/>
        <v>0</v>
      </c>
      <c r="H6" s="19" t="str">
        <f t="shared" si="3"/>
        <v>新潟県　村上市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63.03</v>
      </c>
      <c r="P6" s="20">
        <f t="shared" si="3"/>
        <v>18.66</v>
      </c>
      <c r="Q6" s="20">
        <f t="shared" si="3"/>
        <v>100.61</v>
      </c>
      <c r="R6" s="20">
        <f t="shared" si="3"/>
        <v>3487</v>
      </c>
      <c r="S6" s="20">
        <f t="shared" si="3"/>
        <v>54765</v>
      </c>
      <c r="T6" s="20">
        <f t="shared" si="3"/>
        <v>1174.17</v>
      </c>
      <c r="U6" s="20">
        <f t="shared" si="3"/>
        <v>46.64</v>
      </c>
      <c r="V6" s="20">
        <f t="shared" si="3"/>
        <v>10126</v>
      </c>
      <c r="W6" s="20">
        <f t="shared" si="3"/>
        <v>6.17</v>
      </c>
      <c r="X6" s="20">
        <f t="shared" si="3"/>
        <v>1641.17</v>
      </c>
      <c r="Y6" s="21" t="str">
        <f>IF(Y7="",NA(),Y7)</f>
        <v>-</v>
      </c>
      <c r="Z6" s="21">
        <f t="shared" ref="Z6:AH6" si="4">IF(Z7="",NA(),Z7)</f>
        <v>101.57</v>
      </c>
      <c r="AA6" s="21">
        <f t="shared" si="4"/>
        <v>100.01</v>
      </c>
      <c r="AB6" s="21">
        <f t="shared" si="4"/>
        <v>100.19</v>
      </c>
      <c r="AC6" s="21">
        <f t="shared" si="4"/>
        <v>100.23</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18.04</v>
      </c>
      <c r="AW6" s="21">
        <f t="shared" si="6"/>
        <v>16.02</v>
      </c>
      <c r="AX6" s="21">
        <f t="shared" si="6"/>
        <v>23.25</v>
      </c>
      <c r="AY6" s="21">
        <f t="shared" si="6"/>
        <v>6.69</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0">
        <f t="shared" ref="BG6:BO6" si="7">IF(BG7="",NA(),BG7)</f>
        <v>0</v>
      </c>
      <c r="BH6" s="21">
        <f t="shared" si="7"/>
        <v>1438.6</v>
      </c>
      <c r="BI6" s="21">
        <f t="shared" si="7"/>
        <v>1416.24</v>
      </c>
      <c r="BJ6" s="21">
        <f t="shared" si="7"/>
        <v>1344.34</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64.67</v>
      </c>
      <c r="BS6" s="21">
        <f t="shared" si="8"/>
        <v>61.54</v>
      </c>
      <c r="BT6" s="21">
        <f t="shared" si="8"/>
        <v>61.06</v>
      </c>
      <c r="BU6" s="21">
        <f t="shared" si="8"/>
        <v>62.1</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253.42</v>
      </c>
      <c r="CD6" s="21">
        <f t="shared" si="9"/>
        <v>254.57</v>
      </c>
      <c r="CE6" s="21">
        <f t="shared" si="9"/>
        <v>271.88</v>
      </c>
      <c r="CF6" s="21">
        <f t="shared" si="9"/>
        <v>274.72000000000003</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48.48</v>
      </c>
      <c r="CO6" s="21">
        <f t="shared" si="10"/>
        <v>48.52</v>
      </c>
      <c r="CP6" s="21">
        <f t="shared" si="10"/>
        <v>47.59</v>
      </c>
      <c r="CQ6" s="21">
        <f t="shared" si="10"/>
        <v>44.06</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86.11</v>
      </c>
      <c r="CZ6" s="21">
        <f t="shared" si="11"/>
        <v>87.84</v>
      </c>
      <c r="DA6" s="21">
        <f t="shared" si="11"/>
        <v>88.1</v>
      </c>
      <c r="DB6" s="21">
        <f t="shared" si="11"/>
        <v>88.42</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3.58</v>
      </c>
      <c r="DK6" s="21">
        <f t="shared" si="12"/>
        <v>7</v>
      </c>
      <c r="DL6" s="21">
        <f t="shared" si="12"/>
        <v>10.130000000000001</v>
      </c>
      <c r="DM6" s="21">
        <f t="shared" si="12"/>
        <v>13.28</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152129</v>
      </c>
      <c r="D7" s="23">
        <v>46</v>
      </c>
      <c r="E7" s="23">
        <v>17</v>
      </c>
      <c r="F7" s="23">
        <v>5</v>
      </c>
      <c r="G7" s="23">
        <v>0</v>
      </c>
      <c r="H7" s="23" t="s">
        <v>95</v>
      </c>
      <c r="I7" s="23" t="s">
        <v>96</v>
      </c>
      <c r="J7" s="23" t="s">
        <v>97</v>
      </c>
      <c r="K7" s="23" t="s">
        <v>98</v>
      </c>
      <c r="L7" s="23" t="s">
        <v>99</v>
      </c>
      <c r="M7" s="23" t="s">
        <v>100</v>
      </c>
      <c r="N7" s="24" t="s">
        <v>101</v>
      </c>
      <c r="O7" s="24">
        <v>63.03</v>
      </c>
      <c r="P7" s="24">
        <v>18.66</v>
      </c>
      <c r="Q7" s="24">
        <v>100.61</v>
      </c>
      <c r="R7" s="24">
        <v>3487</v>
      </c>
      <c r="S7" s="24">
        <v>54765</v>
      </c>
      <c r="T7" s="24">
        <v>1174.17</v>
      </c>
      <c r="U7" s="24">
        <v>46.64</v>
      </c>
      <c r="V7" s="24">
        <v>10126</v>
      </c>
      <c r="W7" s="24">
        <v>6.17</v>
      </c>
      <c r="X7" s="24">
        <v>1641.17</v>
      </c>
      <c r="Y7" s="24" t="s">
        <v>101</v>
      </c>
      <c r="Z7" s="24">
        <v>101.57</v>
      </c>
      <c r="AA7" s="24">
        <v>100.01</v>
      </c>
      <c r="AB7" s="24">
        <v>100.19</v>
      </c>
      <c r="AC7" s="24">
        <v>100.23</v>
      </c>
      <c r="AD7" s="24" t="s">
        <v>101</v>
      </c>
      <c r="AE7" s="24">
        <v>103.09</v>
      </c>
      <c r="AF7" s="24">
        <v>102.11</v>
      </c>
      <c r="AG7" s="24">
        <v>101.91</v>
      </c>
      <c r="AH7" s="24">
        <v>103.07</v>
      </c>
      <c r="AI7" s="24">
        <v>104.44</v>
      </c>
      <c r="AJ7" s="24" t="s">
        <v>101</v>
      </c>
      <c r="AK7" s="24">
        <v>0</v>
      </c>
      <c r="AL7" s="24">
        <v>0</v>
      </c>
      <c r="AM7" s="24">
        <v>0</v>
      </c>
      <c r="AN7" s="24">
        <v>0</v>
      </c>
      <c r="AO7" s="24" t="s">
        <v>101</v>
      </c>
      <c r="AP7" s="24">
        <v>101.24</v>
      </c>
      <c r="AQ7" s="24">
        <v>124.9</v>
      </c>
      <c r="AR7" s="24">
        <v>124.8</v>
      </c>
      <c r="AS7" s="24">
        <v>120.64</v>
      </c>
      <c r="AT7" s="24">
        <v>124.06</v>
      </c>
      <c r="AU7" s="24" t="s">
        <v>101</v>
      </c>
      <c r="AV7" s="24">
        <v>18.04</v>
      </c>
      <c r="AW7" s="24">
        <v>16.02</v>
      </c>
      <c r="AX7" s="24">
        <v>23.25</v>
      </c>
      <c r="AY7" s="24">
        <v>6.69</v>
      </c>
      <c r="AZ7" s="24" t="s">
        <v>101</v>
      </c>
      <c r="BA7" s="24">
        <v>37.24</v>
      </c>
      <c r="BB7" s="24">
        <v>33.58</v>
      </c>
      <c r="BC7" s="24">
        <v>35.42</v>
      </c>
      <c r="BD7" s="24">
        <v>39.82</v>
      </c>
      <c r="BE7" s="24">
        <v>42.02</v>
      </c>
      <c r="BF7" s="24" t="s">
        <v>101</v>
      </c>
      <c r="BG7" s="24">
        <v>0</v>
      </c>
      <c r="BH7" s="24">
        <v>1438.6</v>
      </c>
      <c r="BI7" s="24">
        <v>1416.24</v>
      </c>
      <c r="BJ7" s="24">
        <v>1344.34</v>
      </c>
      <c r="BK7" s="24" t="s">
        <v>101</v>
      </c>
      <c r="BL7" s="24">
        <v>783.8</v>
      </c>
      <c r="BM7" s="24">
        <v>778.81</v>
      </c>
      <c r="BN7" s="24">
        <v>718.49</v>
      </c>
      <c r="BO7" s="24">
        <v>743.31</v>
      </c>
      <c r="BP7" s="24">
        <v>785.1</v>
      </c>
      <c r="BQ7" s="24" t="s">
        <v>101</v>
      </c>
      <c r="BR7" s="24">
        <v>64.67</v>
      </c>
      <c r="BS7" s="24">
        <v>61.54</v>
      </c>
      <c r="BT7" s="24">
        <v>61.06</v>
      </c>
      <c r="BU7" s="24">
        <v>62.1</v>
      </c>
      <c r="BV7" s="24" t="s">
        <v>101</v>
      </c>
      <c r="BW7" s="24">
        <v>68.11</v>
      </c>
      <c r="BX7" s="24">
        <v>67.23</v>
      </c>
      <c r="BY7" s="24">
        <v>61.82</v>
      </c>
      <c r="BZ7" s="24">
        <v>61.15</v>
      </c>
      <c r="CA7" s="24">
        <v>56.93</v>
      </c>
      <c r="CB7" s="24" t="s">
        <v>101</v>
      </c>
      <c r="CC7" s="24">
        <v>253.42</v>
      </c>
      <c r="CD7" s="24">
        <v>254.57</v>
      </c>
      <c r="CE7" s="24">
        <v>271.88</v>
      </c>
      <c r="CF7" s="24">
        <v>274.72000000000003</v>
      </c>
      <c r="CG7" s="24" t="s">
        <v>101</v>
      </c>
      <c r="CH7" s="24">
        <v>222.41</v>
      </c>
      <c r="CI7" s="24">
        <v>228.21</v>
      </c>
      <c r="CJ7" s="24">
        <v>246.9</v>
      </c>
      <c r="CK7" s="24">
        <v>250.43</v>
      </c>
      <c r="CL7" s="24">
        <v>271.14999999999998</v>
      </c>
      <c r="CM7" s="24" t="s">
        <v>101</v>
      </c>
      <c r="CN7" s="24">
        <v>48.48</v>
      </c>
      <c r="CO7" s="24">
        <v>48.52</v>
      </c>
      <c r="CP7" s="24">
        <v>47.59</v>
      </c>
      <c r="CQ7" s="24">
        <v>44.06</v>
      </c>
      <c r="CR7" s="24" t="s">
        <v>101</v>
      </c>
      <c r="CS7" s="24">
        <v>55.26</v>
      </c>
      <c r="CT7" s="24">
        <v>54.54</v>
      </c>
      <c r="CU7" s="24">
        <v>52.9</v>
      </c>
      <c r="CV7" s="24">
        <v>52.63</v>
      </c>
      <c r="CW7" s="24">
        <v>49.87</v>
      </c>
      <c r="CX7" s="24" t="s">
        <v>101</v>
      </c>
      <c r="CY7" s="24">
        <v>86.11</v>
      </c>
      <c r="CZ7" s="24">
        <v>87.84</v>
      </c>
      <c r="DA7" s="24">
        <v>88.1</v>
      </c>
      <c r="DB7" s="24">
        <v>88.42</v>
      </c>
      <c r="DC7" s="24" t="s">
        <v>101</v>
      </c>
      <c r="DD7" s="24">
        <v>90.52</v>
      </c>
      <c r="DE7" s="24">
        <v>90.3</v>
      </c>
      <c r="DF7" s="24">
        <v>90.3</v>
      </c>
      <c r="DG7" s="24">
        <v>90.32</v>
      </c>
      <c r="DH7" s="24">
        <v>87.54</v>
      </c>
      <c r="DI7" s="24" t="s">
        <v>101</v>
      </c>
      <c r="DJ7" s="24">
        <v>3.58</v>
      </c>
      <c r="DK7" s="24">
        <v>7</v>
      </c>
      <c r="DL7" s="24">
        <v>10.130000000000001</v>
      </c>
      <c r="DM7" s="24">
        <v>13.28</v>
      </c>
      <c r="DN7" s="24" t="s">
        <v>101</v>
      </c>
      <c r="DO7" s="24">
        <v>24.8</v>
      </c>
      <c r="DP7" s="24">
        <v>28.12</v>
      </c>
      <c r="DQ7" s="24">
        <v>28.79</v>
      </c>
      <c r="DR7" s="24">
        <v>30.5</v>
      </c>
      <c r="DS7" s="24">
        <v>28.42</v>
      </c>
      <c r="DT7" s="24" t="s">
        <v>101</v>
      </c>
      <c r="DU7" s="24">
        <v>0</v>
      </c>
      <c r="DV7" s="24">
        <v>0</v>
      </c>
      <c r="DW7" s="24">
        <v>0</v>
      </c>
      <c r="DX7" s="24">
        <v>0</v>
      </c>
      <c r="DY7" s="24" t="s">
        <v>101</v>
      </c>
      <c r="DZ7" s="24">
        <v>0</v>
      </c>
      <c r="EA7" s="24">
        <v>0</v>
      </c>
      <c r="EB7" s="24">
        <v>0</v>
      </c>
      <c r="EC7" s="24">
        <v>0</v>
      </c>
      <c r="ED7" s="24">
        <v>0.08</v>
      </c>
      <c r="EE7" s="24" t="s">
        <v>101</v>
      </c>
      <c r="EF7" s="24">
        <v>0</v>
      </c>
      <c r="EG7" s="24">
        <v>0</v>
      </c>
      <c r="EH7" s="24">
        <v>0</v>
      </c>
      <c r="EI7" s="24">
        <v>0</v>
      </c>
      <c r="EJ7" s="24" t="s">
        <v>101</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石井　美勝</cp:lastModifiedBy>
  <cp:lastPrinted>2025-01-30T23:18:27Z</cp:lastPrinted>
  <dcterms:modified xsi:type="dcterms:W3CDTF">2025-01-30T23:33:07Z</dcterms:modified>
</cp:coreProperties>
</file>